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20" windowWidth="20490" windowHeight="7635" firstSheet="1" activeTab="1"/>
  </bookViews>
  <sheets>
    <sheet name="Спецификация" sheetId="1" state="hidden" r:id="rId1"/>
    <sheet name="Спецификация (2)" sheetId="11" r:id="rId2"/>
    <sheet name="Лист2" sheetId="5" state="hidden" r:id="rId3"/>
    <sheet name="Сводная сад и ясли" sheetId="6" state="hidden" r:id="rId4"/>
    <sheet name="Сводная школа" sheetId="10" state="hidden" r:id="rId5"/>
    <sheet name="Сводная ст" sheetId="3" state="hidden" r:id="rId6"/>
  </sheets>
  <definedNames>
    <definedName name="_xlnm._FilterDatabase" localSheetId="3" hidden="1">'Сводная сад и ясли'!$A$6:$J$80</definedName>
    <definedName name="_xlnm._FilterDatabase" localSheetId="5" hidden="1">'Сводная ст'!$A$5:$J$111</definedName>
    <definedName name="_xlnm._FilterDatabase" localSheetId="4" hidden="1">'Сводная школа'!$A$6:$J$99</definedName>
    <definedName name="_xlnm._FilterDatabase" localSheetId="0" hidden="1">Спецификация!$A$5:$M$1130</definedName>
    <definedName name="_xlnm._FilterDatabase" localSheetId="1" hidden="1">'Спецификация (2)'!$A$5:$D$1127</definedName>
  </definedNames>
  <calcPr calcId="145621" concurrentCalc="0"/>
  <pivotCaches>
    <pivotCache cacheId="0" r:id="rId7"/>
  </pivotCaches>
</workbook>
</file>

<file path=xl/calcChain.xml><?xml version="1.0" encoding="utf-8"?>
<calcChain xmlns="http://schemas.openxmlformats.org/spreadsheetml/2006/main">
  <c r="F1128" i="1" l="1"/>
  <c r="H599" i="1"/>
  <c r="H621" i="1"/>
  <c r="K621" i="1"/>
  <c r="L621" i="1"/>
  <c r="H610" i="1"/>
  <c r="I610" i="1"/>
  <c r="J610" i="1"/>
  <c r="K610" i="1"/>
  <c r="L610" i="1"/>
  <c r="I599" i="1"/>
  <c r="J599" i="1"/>
  <c r="K599" i="1"/>
  <c r="L599" i="1"/>
  <c r="I621" i="1"/>
  <c r="J621" i="1"/>
  <c r="M621" i="1"/>
  <c r="M610" i="1"/>
  <c r="M599" i="1"/>
  <c r="H1127" i="1"/>
  <c r="K1127" i="1"/>
  <c r="L1127" i="1"/>
  <c r="H1126" i="1"/>
  <c r="K1126" i="1"/>
  <c r="L1126" i="1"/>
  <c r="H1124" i="1"/>
  <c r="K1124" i="1"/>
  <c r="L1124" i="1"/>
  <c r="H1122" i="1"/>
  <c r="K1122" i="1"/>
  <c r="L1122" i="1"/>
  <c r="H1121" i="1"/>
  <c r="K1121" i="1"/>
  <c r="L1121" i="1"/>
  <c r="H1119" i="1"/>
  <c r="K1119" i="1"/>
  <c r="L1119" i="1"/>
  <c r="H1118" i="1"/>
  <c r="K1118" i="1"/>
  <c r="L1118" i="1"/>
  <c r="H1117" i="1"/>
  <c r="K1117" i="1"/>
  <c r="L1117" i="1"/>
  <c r="H1115" i="1"/>
  <c r="K1115" i="1"/>
  <c r="L1115" i="1"/>
  <c r="H1114" i="1"/>
  <c r="K1114" i="1"/>
  <c r="L1114" i="1"/>
  <c r="H1113" i="1"/>
  <c r="K1113" i="1"/>
  <c r="L1113" i="1"/>
  <c r="H1111" i="1"/>
  <c r="K1111" i="1"/>
  <c r="L1111" i="1"/>
  <c r="H1110" i="1"/>
  <c r="K1110" i="1"/>
  <c r="L1110" i="1"/>
  <c r="H1109" i="1"/>
  <c r="K1109" i="1"/>
  <c r="L1109" i="1"/>
  <c r="H1107" i="1"/>
  <c r="K1107" i="1"/>
  <c r="L1107" i="1"/>
  <c r="H1106" i="1"/>
  <c r="K1106" i="1"/>
  <c r="L1106" i="1"/>
  <c r="H1105" i="1"/>
  <c r="K1105" i="1"/>
  <c r="L1105" i="1"/>
  <c r="H1104" i="1"/>
  <c r="K1104" i="1"/>
  <c r="L1104" i="1"/>
  <c r="H1103" i="1"/>
  <c r="K1103" i="1"/>
  <c r="L1103" i="1"/>
  <c r="H1101" i="1"/>
  <c r="K1101" i="1"/>
  <c r="L1101" i="1"/>
  <c r="H1099" i="1"/>
  <c r="K1099" i="1"/>
  <c r="L1099" i="1"/>
  <c r="H1098" i="1"/>
  <c r="K1098" i="1"/>
  <c r="L1098" i="1"/>
  <c r="H1097" i="1"/>
  <c r="K1097" i="1"/>
  <c r="L1097" i="1"/>
  <c r="H1096" i="1"/>
  <c r="K1096" i="1"/>
  <c r="L1096" i="1"/>
  <c r="H1095" i="1"/>
  <c r="K1095" i="1"/>
  <c r="L1095" i="1"/>
  <c r="H1094" i="1"/>
  <c r="K1094" i="1"/>
  <c r="L1094" i="1"/>
  <c r="H1093" i="1"/>
  <c r="K1093" i="1"/>
  <c r="L1093" i="1"/>
  <c r="H1092" i="1"/>
  <c r="K1092" i="1"/>
  <c r="L1092" i="1"/>
  <c r="H1091" i="1"/>
  <c r="K1091" i="1"/>
  <c r="L1091" i="1"/>
  <c r="H1090" i="1"/>
  <c r="K1090" i="1"/>
  <c r="L1090" i="1"/>
  <c r="H1089" i="1"/>
  <c r="K1089" i="1"/>
  <c r="L1089" i="1"/>
  <c r="H1088" i="1"/>
  <c r="K1088" i="1"/>
  <c r="L1088" i="1"/>
  <c r="H1087" i="1"/>
  <c r="K1087" i="1"/>
  <c r="L1087" i="1"/>
  <c r="H1086" i="1"/>
  <c r="K1086" i="1"/>
  <c r="L1086" i="1"/>
  <c r="H1085" i="1"/>
  <c r="K1085" i="1"/>
  <c r="L1085" i="1"/>
  <c r="H1084" i="1"/>
  <c r="K1084" i="1"/>
  <c r="L1084" i="1"/>
  <c r="H1083" i="1"/>
  <c r="K1083" i="1"/>
  <c r="L1083" i="1"/>
  <c r="H1081" i="1"/>
  <c r="K1081" i="1"/>
  <c r="L1081" i="1"/>
  <c r="H1080" i="1"/>
  <c r="K1080" i="1"/>
  <c r="L1080" i="1"/>
  <c r="H1079" i="1"/>
  <c r="K1079" i="1"/>
  <c r="L1079" i="1"/>
  <c r="H1077" i="1"/>
  <c r="K1077" i="1"/>
  <c r="L1077" i="1"/>
  <c r="H1076" i="1"/>
  <c r="K1076" i="1"/>
  <c r="L1076" i="1"/>
  <c r="H1074" i="1"/>
  <c r="K1074" i="1"/>
  <c r="L1074" i="1"/>
  <c r="H1073" i="1"/>
  <c r="K1073" i="1"/>
  <c r="L1073" i="1"/>
  <c r="H1072" i="1"/>
  <c r="K1072" i="1"/>
  <c r="L1072" i="1"/>
  <c r="H1071" i="1"/>
  <c r="K1071" i="1"/>
  <c r="L1071" i="1"/>
  <c r="H1070" i="1"/>
  <c r="K1070" i="1"/>
  <c r="L1070" i="1"/>
  <c r="H1069" i="1"/>
  <c r="K1069" i="1"/>
  <c r="L1069" i="1"/>
  <c r="H1068" i="1"/>
  <c r="K1068" i="1"/>
  <c r="L1068" i="1"/>
  <c r="H1067" i="1"/>
  <c r="K1067" i="1"/>
  <c r="L1067" i="1"/>
  <c r="H1066" i="1"/>
  <c r="K1066" i="1"/>
  <c r="L1066" i="1"/>
  <c r="H1065" i="1"/>
  <c r="K1065" i="1"/>
  <c r="L1065" i="1"/>
  <c r="H1063" i="1"/>
  <c r="K1063" i="1"/>
  <c r="L1063" i="1"/>
  <c r="H1062" i="1"/>
  <c r="K1062" i="1"/>
  <c r="L1062" i="1"/>
  <c r="H1061" i="1"/>
  <c r="K1061" i="1"/>
  <c r="L1061" i="1"/>
  <c r="H1060" i="1"/>
  <c r="K1060" i="1"/>
  <c r="L1060" i="1"/>
  <c r="H1059" i="1"/>
  <c r="K1059" i="1"/>
  <c r="L1059" i="1"/>
  <c r="H1058" i="1"/>
  <c r="K1058" i="1"/>
  <c r="L1058" i="1"/>
  <c r="H1057" i="1"/>
  <c r="K1057" i="1"/>
  <c r="L1057" i="1"/>
  <c r="H1056" i="1"/>
  <c r="K1056" i="1"/>
  <c r="L1056" i="1"/>
  <c r="H1055" i="1"/>
  <c r="K1055" i="1"/>
  <c r="L1055" i="1"/>
  <c r="H1054" i="1"/>
  <c r="K1054" i="1"/>
  <c r="L1054" i="1"/>
  <c r="H1052" i="1"/>
  <c r="K1052" i="1"/>
  <c r="L1052" i="1"/>
  <c r="H1051" i="1"/>
  <c r="K1051" i="1"/>
  <c r="L1051" i="1"/>
  <c r="H1050" i="1"/>
  <c r="K1050" i="1"/>
  <c r="L1050" i="1"/>
  <c r="H1049" i="1"/>
  <c r="K1049" i="1"/>
  <c r="L1049" i="1"/>
  <c r="H1048" i="1"/>
  <c r="K1048" i="1"/>
  <c r="L1048" i="1"/>
  <c r="H1047" i="1"/>
  <c r="K1047" i="1"/>
  <c r="L1047" i="1"/>
  <c r="H1046" i="1"/>
  <c r="K1046" i="1"/>
  <c r="L1046" i="1"/>
  <c r="H1045" i="1"/>
  <c r="K1045" i="1"/>
  <c r="L1045" i="1"/>
  <c r="H1044" i="1"/>
  <c r="K1044" i="1"/>
  <c r="L1044" i="1"/>
  <c r="H1043" i="1"/>
  <c r="K1043" i="1"/>
  <c r="L1043" i="1"/>
  <c r="H1041" i="1"/>
  <c r="K1041" i="1"/>
  <c r="L1041" i="1"/>
  <c r="H1040" i="1"/>
  <c r="K1040" i="1"/>
  <c r="L1040" i="1"/>
  <c r="H1039" i="1"/>
  <c r="K1039" i="1"/>
  <c r="L1039" i="1"/>
  <c r="H1037" i="1"/>
  <c r="K1037" i="1"/>
  <c r="L1037" i="1"/>
  <c r="H1036" i="1"/>
  <c r="K1036" i="1"/>
  <c r="L1036" i="1"/>
  <c r="H1035" i="1"/>
  <c r="K1035" i="1"/>
  <c r="L1035" i="1"/>
  <c r="H1034" i="1"/>
  <c r="K1034" i="1"/>
  <c r="L1034" i="1"/>
  <c r="H1033" i="1"/>
  <c r="K1033" i="1"/>
  <c r="L1033" i="1"/>
  <c r="H1032" i="1"/>
  <c r="K1032" i="1"/>
  <c r="L1032" i="1"/>
  <c r="H1031" i="1"/>
  <c r="K1031" i="1"/>
  <c r="L1031" i="1"/>
  <c r="H1030" i="1"/>
  <c r="K1030" i="1"/>
  <c r="L1030" i="1"/>
  <c r="H1029" i="1"/>
  <c r="K1029" i="1"/>
  <c r="L1029" i="1"/>
  <c r="H1028" i="1"/>
  <c r="K1028" i="1"/>
  <c r="L1028" i="1"/>
  <c r="H1026" i="1"/>
  <c r="K1026" i="1"/>
  <c r="L1026" i="1"/>
  <c r="H1025" i="1"/>
  <c r="K1025" i="1"/>
  <c r="L1025" i="1"/>
  <c r="H1023" i="1"/>
  <c r="K1023" i="1"/>
  <c r="L1023" i="1"/>
  <c r="H1022" i="1"/>
  <c r="K1022" i="1"/>
  <c r="L1022" i="1"/>
  <c r="H1021" i="1"/>
  <c r="K1021" i="1"/>
  <c r="L1021" i="1"/>
  <c r="H1020" i="1"/>
  <c r="K1020" i="1"/>
  <c r="L1020" i="1"/>
  <c r="H1019" i="1"/>
  <c r="K1019" i="1"/>
  <c r="L1019" i="1"/>
  <c r="H1018" i="1"/>
  <c r="K1018" i="1"/>
  <c r="L1018" i="1"/>
  <c r="H1017" i="1"/>
  <c r="K1017" i="1"/>
  <c r="L1017" i="1"/>
  <c r="H1016" i="1"/>
  <c r="K1016" i="1"/>
  <c r="L1016" i="1"/>
  <c r="H1015" i="1"/>
  <c r="K1015" i="1"/>
  <c r="L1015" i="1"/>
  <c r="H1014" i="1"/>
  <c r="K1014" i="1"/>
  <c r="L1014" i="1"/>
  <c r="H1012" i="1"/>
  <c r="K1012" i="1"/>
  <c r="L1012" i="1"/>
  <c r="H1011" i="1"/>
  <c r="K1011" i="1"/>
  <c r="L1011" i="1"/>
  <c r="H1010" i="1"/>
  <c r="K1010" i="1"/>
  <c r="L1010" i="1"/>
  <c r="H1008" i="1"/>
  <c r="K1008" i="1"/>
  <c r="L1008" i="1"/>
  <c r="H1007" i="1"/>
  <c r="K1007" i="1"/>
  <c r="L1007" i="1"/>
  <c r="H1005" i="1"/>
  <c r="K1005" i="1"/>
  <c r="L1005" i="1"/>
  <c r="H1004" i="1"/>
  <c r="K1004" i="1"/>
  <c r="L1004" i="1"/>
  <c r="H1003" i="1"/>
  <c r="K1003" i="1"/>
  <c r="L1003" i="1"/>
  <c r="H1002" i="1"/>
  <c r="K1002" i="1"/>
  <c r="L1002" i="1"/>
  <c r="H1001" i="1"/>
  <c r="K1001" i="1"/>
  <c r="L1001" i="1"/>
  <c r="H1000" i="1"/>
  <c r="K1000" i="1"/>
  <c r="L1000" i="1"/>
  <c r="H999" i="1"/>
  <c r="K999" i="1"/>
  <c r="L999" i="1"/>
  <c r="H998" i="1"/>
  <c r="K998" i="1"/>
  <c r="L998" i="1"/>
  <c r="H997" i="1"/>
  <c r="K997" i="1"/>
  <c r="L997" i="1"/>
  <c r="H996" i="1"/>
  <c r="K996" i="1"/>
  <c r="L996" i="1"/>
  <c r="H994" i="1"/>
  <c r="K994" i="1"/>
  <c r="L994" i="1"/>
  <c r="H993" i="1"/>
  <c r="K993" i="1"/>
  <c r="L993" i="1"/>
  <c r="H992" i="1"/>
  <c r="K992" i="1"/>
  <c r="L992" i="1"/>
  <c r="H991" i="1"/>
  <c r="K991" i="1"/>
  <c r="L991" i="1"/>
  <c r="H990" i="1"/>
  <c r="K990" i="1"/>
  <c r="L990" i="1"/>
  <c r="H989" i="1"/>
  <c r="K989" i="1"/>
  <c r="L989" i="1"/>
  <c r="H988" i="1"/>
  <c r="K988" i="1"/>
  <c r="L988" i="1"/>
  <c r="H987" i="1"/>
  <c r="K987" i="1"/>
  <c r="L987" i="1"/>
  <c r="H986" i="1"/>
  <c r="K986" i="1"/>
  <c r="L986" i="1"/>
  <c r="H985" i="1"/>
  <c r="K985" i="1"/>
  <c r="L985" i="1"/>
  <c r="H983" i="1"/>
  <c r="K983" i="1"/>
  <c r="L983" i="1"/>
  <c r="H982" i="1"/>
  <c r="K982" i="1"/>
  <c r="L982" i="1"/>
  <c r="H981" i="1"/>
  <c r="K981" i="1"/>
  <c r="L981" i="1"/>
  <c r="H980" i="1"/>
  <c r="K980" i="1"/>
  <c r="L980" i="1"/>
  <c r="H979" i="1"/>
  <c r="K979" i="1"/>
  <c r="L979" i="1"/>
  <c r="H978" i="1"/>
  <c r="K978" i="1"/>
  <c r="L978" i="1"/>
  <c r="H977" i="1"/>
  <c r="K977" i="1"/>
  <c r="L977" i="1"/>
  <c r="H976" i="1"/>
  <c r="K976" i="1"/>
  <c r="L976" i="1"/>
  <c r="H975" i="1"/>
  <c r="K975" i="1"/>
  <c r="L975" i="1"/>
  <c r="H974" i="1"/>
  <c r="K974" i="1"/>
  <c r="L974" i="1"/>
  <c r="H972" i="1"/>
  <c r="K972" i="1"/>
  <c r="L972" i="1"/>
  <c r="H970" i="1"/>
  <c r="K970" i="1"/>
  <c r="L970" i="1"/>
  <c r="H969" i="1"/>
  <c r="K969" i="1"/>
  <c r="L969" i="1"/>
  <c r="H968" i="1"/>
  <c r="K968" i="1"/>
  <c r="L968" i="1"/>
  <c r="H966" i="1"/>
  <c r="K966" i="1"/>
  <c r="L966" i="1"/>
  <c r="H965" i="1"/>
  <c r="K965" i="1"/>
  <c r="L965" i="1"/>
  <c r="H964" i="1"/>
  <c r="K964" i="1"/>
  <c r="L964" i="1"/>
  <c r="H962" i="1"/>
  <c r="K962" i="1"/>
  <c r="L962" i="1"/>
  <c r="H961" i="1"/>
  <c r="K961" i="1"/>
  <c r="L961" i="1"/>
  <c r="H959" i="1"/>
  <c r="K959" i="1"/>
  <c r="L959" i="1"/>
  <c r="H957" i="1"/>
  <c r="K957" i="1"/>
  <c r="L957" i="1"/>
  <c r="H956" i="1"/>
  <c r="K956" i="1"/>
  <c r="L956" i="1"/>
  <c r="H955" i="1"/>
  <c r="K955" i="1"/>
  <c r="L955" i="1"/>
  <c r="H953" i="1"/>
  <c r="K953" i="1"/>
  <c r="L953" i="1"/>
  <c r="H952" i="1"/>
  <c r="K952" i="1"/>
  <c r="L952" i="1"/>
  <c r="H951" i="1"/>
  <c r="K951" i="1"/>
  <c r="L951" i="1"/>
  <c r="H950" i="1"/>
  <c r="K950" i="1"/>
  <c r="L950" i="1"/>
  <c r="H949" i="1"/>
  <c r="K949" i="1"/>
  <c r="L949" i="1"/>
  <c r="H948" i="1"/>
  <c r="K948" i="1"/>
  <c r="L948" i="1"/>
  <c r="H946" i="1"/>
  <c r="K946" i="1"/>
  <c r="L946" i="1"/>
  <c r="H945" i="1"/>
  <c r="K945" i="1"/>
  <c r="L945" i="1"/>
  <c r="H944" i="1"/>
  <c r="K944" i="1"/>
  <c r="L944" i="1"/>
  <c r="H943" i="1"/>
  <c r="K943" i="1"/>
  <c r="L943" i="1"/>
  <c r="H942" i="1"/>
  <c r="K942" i="1"/>
  <c r="L942" i="1"/>
  <c r="H940" i="1"/>
  <c r="K940" i="1"/>
  <c r="L940" i="1"/>
  <c r="H939" i="1"/>
  <c r="K939" i="1"/>
  <c r="L939" i="1"/>
  <c r="H938" i="1"/>
  <c r="K938" i="1"/>
  <c r="L938" i="1"/>
  <c r="H937" i="1"/>
  <c r="K937" i="1"/>
  <c r="L937" i="1"/>
  <c r="H936" i="1"/>
  <c r="K936" i="1"/>
  <c r="L936" i="1"/>
  <c r="H934" i="1"/>
  <c r="K934" i="1"/>
  <c r="L934" i="1"/>
  <c r="H933" i="1"/>
  <c r="K933" i="1"/>
  <c r="L933" i="1"/>
  <c r="H932" i="1"/>
  <c r="K932" i="1"/>
  <c r="L932" i="1"/>
  <c r="H931" i="1"/>
  <c r="K931" i="1"/>
  <c r="L931" i="1"/>
  <c r="H930" i="1"/>
  <c r="K930" i="1"/>
  <c r="L930" i="1"/>
  <c r="H928" i="1"/>
  <c r="K928" i="1"/>
  <c r="L928" i="1"/>
  <c r="H927" i="1"/>
  <c r="K927" i="1"/>
  <c r="L927" i="1"/>
  <c r="H926" i="1"/>
  <c r="K926" i="1"/>
  <c r="L926" i="1"/>
  <c r="H925" i="1"/>
  <c r="K925" i="1"/>
  <c r="L925" i="1"/>
  <c r="H924" i="1"/>
  <c r="K924" i="1"/>
  <c r="L924" i="1"/>
  <c r="H922" i="1"/>
  <c r="K922" i="1"/>
  <c r="L922" i="1"/>
  <c r="H921" i="1"/>
  <c r="K921" i="1"/>
  <c r="L921" i="1"/>
  <c r="H920" i="1"/>
  <c r="K920" i="1"/>
  <c r="L920" i="1"/>
  <c r="H919" i="1"/>
  <c r="K919" i="1"/>
  <c r="L919" i="1"/>
  <c r="H918" i="1"/>
  <c r="K918" i="1"/>
  <c r="L918" i="1"/>
  <c r="H917" i="1"/>
  <c r="K917" i="1"/>
  <c r="L917" i="1"/>
  <c r="H915" i="1"/>
  <c r="K915" i="1"/>
  <c r="L915" i="1"/>
  <c r="H914" i="1"/>
  <c r="K914" i="1"/>
  <c r="L914" i="1"/>
  <c r="H913" i="1"/>
  <c r="K913" i="1"/>
  <c r="L913" i="1"/>
  <c r="H912" i="1"/>
  <c r="K912" i="1"/>
  <c r="L912" i="1"/>
  <c r="H911" i="1"/>
  <c r="K911" i="1"/>
  <c r="L911" i="1"/>
  <c r="H909" i="1"/>
  <c r="K909" i="1"/>
  <c r="L909" i="1"/>
  <c r="H908" i="1"/>
  <c r="K908" i="1"/>
  <c r="L908" i="1"/>
  <c r="H907" i="1"/>
  <c r="K907" i="1"/>
  <c r="L907" i="1"/>
  <c r="H905" i="1"/>
  <c r="K905" i="1"/>
  <c r="L905" i="1"/>
  <c r="H903" i="1"/>
  <c r="K903" i="1"/>
  <c r="L903" i="1"/>
  <c r="H902" i="1"/>
  <c r="K902" i="1"/>
  <c r="L902" i="1"/>
  <c r="H901" i="1"/>
  <c r="K901" i="1"/>
  <c r="L901" i="1"/>
  <c r="H900" i="1"/>
  <c r="K900" i="1"/>
  <c r="L900" i="1"/>
  <c r="H899" i="1"/>
  <c r="K899" i="1"/>
  <c r="L899" i="1"/>
  <c r="H898" i="1"/>
  <c r="K898" i="1"/>
  <c r="L898" i="1"/>
  <c r="H896" i="1"/>
  <c r="K896" i="1"/>
  <c r="L896" i="1"/>
  <c r="H895" i="1"/>
  <c r="K895" i="1"/>
  <c r="L895" i="1"/>
  <c r="H894" i="1"/>
  <c r="K894" i="1"/>
  <c r="L894" i="1"/>
  <c r="H893" i="1"/>
  <c r="K893" i="1"/>
  <c r="L893" i="1"/>
  <c r="H892" i="1"/>
  <c r="K892" i="1"/>
  <c r="L892" i="1"/>
  <c r="H891" i="1"/>
  <c r="K891" i="1"/>
  <c r="L891" i="1"/>
  <c r="H889" i="1"/>
  <c r="K889" i="1"/>
  <c r="L889" i="1"/>
  <c r="H888" i="1"/>
  <c r="K888" i="1"/>
  <c r="L888" i="1"/>
  <c r="H887" i="1"/>
  <c r="K887" i="1"/>
  <c r="L887" i="1"/>
  <c r="H886" i="1"/>
  <c r="K886" i="1"/>
  <c r="L886" i="1"/>
  <c r="H885" i="1"/>
  <c r="K885" i="1"/>
  <c r="L885" i="1"/>
  <c r="H884" i="1"/>
  <c r="K884" i="1"/>
  <c r="L884" i="1"/>
  <c r="H882" i="1"/>
  <c r="K882" i="1"/>
  <c r="L882" i="1"/>
  <c r="H881" i="1"/>
  <c r="K881" i="1"/>
  <c r="L881" i="1"/>
  <c r="H880" i="1"/>
  <c r="K880" i="1"/>
  <c r="L880" i="1"/>
  <c r="H879" i="1"/>
  <c r="K879" i="1"/>
  <c r="L879" i="1"/>
  <c r="H878" i="1"/>
  <c r="K878" i="1"/>
  <c r="L878" i="1"/>
  <c r="H876" i="1"/>
  <c r="K876" i="1"/>
  <c r="L876" i="1"/>
  <c r="H875" i="1"/>
  <c r="K875" i="1"/>
  <c r="L875" i="1"/>
  <c r="H874" i="1"/>
  <c r="K874" i="1"/>
  <c r="L874" i="1"/>
  <c r="H873" i="1"/>
  <c r="K873" i="1"/>
  <c r="L873" i="1"/>
  <c r="H871" i="1"/>
  <c r="K871" i="1"/>
  <c r="L871" i="1"/>
  <c r="H870" i="1"/>
  <c r="K870" i="1"/>
  <c r="L870" i="1"/>
  <c r="H868" i="1"/>
  <c r="K868" i="1"/>
  <c r="L868" i="1"/>
  <c r="H866" i="1"/>
  <c r="K866" i="1"/>
  <c r="L866" i="1"/>
  <c r="H865" i="1"/>
  <c r="K865" i="1"/>
  <c r="L865" i="1"/>
  <c r="H864" i="1"/>
  <c r="K864" i="1"/>
  <c r="L864" i="1"/>
  <c r="H863" i="1"/>
  <c r="K863" i="1"/>
  <c r="L863" i="1"/>
  <c r="H862" i="1"/>
  <c r="K862" i="1"/>
  <c r="L862" i="1"/>
  <c r="H861" i="1"/>
  <c r="K861" i="1"/>
  <c r="L861" i="1"/>
  <c r="H860" i="1"/>
  <c r="K860" i="1"/>
  <c r="L860" i="1"/>
  <c r="H859" i="1"/>
  <c r="K859" i="1"/>
  <c r="L859" i="1"/>
  <c r="H858" i="1"/>
  <c r="K858" i="1"/>
  <c r="L858" i="1"/>
  <c r="H857" i="1"/>
  <c r="K857" i="1"/>
  <c r="L857" i="1"/>
  <c r="H855" i="1"/>
  <c r="K855" i="1"/>
  <c r="L855" i="1"/>
  <c r="H854" i="1"/>
  <c r="K854" i="1"/>
  <c r="L854" i="1"/>
  <c r="H853" i="1"/>
  <c r="K853" i="1"/>
  <c r="L853" i="1"/>
  <c r="H852" i="1"/>
  <c r="K852" i="1"/>
  <c r="L852" i="1"/>
  <c r="H851" i="1"/>
  <c r="K851" i="1"/>
  <c r="L851" i="1"/>
  <c r="H850" i="1"/>
  <c r="K850" i="1"/>
  <c r="L850" i="1"/>
  <c r="H849" i="1"/>
  <c r="K849" i="1"/>
  <c r="L849" i="1"/>
  <c r="H848" i="1"/>
  <c r="K848" i="1"/>
  <c r="L848" i="1"/>
  <c r="H847" i="1"/>
  <c r="K847" i="1"/>
  <c r="L847" i="1"/>
  <c r="H846" i="1"/>
  <c r="K846" i="1"/>
  <c r="L846" i="1"/>
  <c r="H845" i="1"/>
  <c r="K845" i="1"/>
  <c r="L845" i="1"/>
  <c r="H843" i="1"/>
  <c r="K843" i="1"/>
  <c r="L843" i="1"/>
  <c r="H842" i="1"/>
  <c r="K842" i="1"/>
  <c r="L842" i="1"/>
  <c r="H841" i="1"/>
  <c r="K841" i="1"/>
  <c r="L841" i="1"/>
  <c r="H840" i="1"/>
  <c r="K840" i="1"/>
  <c r="L840" i="1"/>
  <c r="H839" i="1"/>
  <c r="K839" i="1"/>
  <c r="L839" i="1"/>
  <c r="H838" i="1"/>
  <c r="K838" i="1"/>
  <c r="L838" i="1"/>
  <c r="H837" i="1"/>
  <c r="K837" i="1"/>
  <c r="L837" i="1"/>
  <c r="H836" i="1"/>
  <c r="K836" i="1"/>
  <c r="L836" i="1"/>
  <c r="H835" i="1"/>
  <c r="K835" i="1"/>
  <c r="L835" i="1"/>
  <c r="H834" i="1"/>
  <c r="K834" i="1"/>
  <c r="L834" i="1"/>
  <c r="H832" i="1"/>
  <c r="K832" i="1"/>
  <c r="L832" i="1"/>
  <c r="H831" i="1"/>
  <c r="K831" i="1"/>
  <c r="L831" i="1"/>
  <c r="H830" i="1"/>
  <c r="K830" i="1"/>
  <c r="L830" i="1"/>
  <c r="H829" i="1"/>
  <c r="K829" i="1"/>
  <c r="L829" i="1"/>
  <c r="H828" i="1"/>
  <c r="K828" i="1"/>
  <c r="L828" i="1"/>
  <c r="H827" i="1"/>
  <c r="K827" i="1"/>
  <c r="L827" i="1"/>
  <c r="H826" i="1"/>
  <c r="K826" i="1"/>
  <c r="L826" i="1"/>
  <c r="H825" i="1"/>
  <c r="K825" i="1"/>
  <c r="L825" i="1"/>
  <c r="H824" i="1"/>
  <c r="K824" i="1"/>
  <c r="L824" i="1"/>
  <c r="H823" i="1"/>
  <c r="K823" i="1"/>
  <c r="L823" i="1"/>
  <c r="H822" i="1"/>
  <c r="K822" i="1"/>
  <c r="L822" i="1"/>
  <c r="H820" i="1"/>
  <c r="K820" i="1"/>
  <c r="L820" i="1"/>
  <c r="H819" i="1"/>
  <c r="K819" i="1"/>
  <c r="L819" i="1"/>
  <c r="H818" i="1"/>
  <c r="K818" i="1"/>
  <c r="L818" i="1"/>
  <c r="H817" i="1"/>
  <c r="K817" i="1"/>
  <c r="L817" i="1"/>
  <c r="H816" i="1"/>
  <c r="K816" i="1"/>
  <c r="L816" i="1"/>
  <c r="H815" i="1"/>
  <c r="K815" i="1"/>
  <c r="L815" i="1"/>
  <c r="H814" i="1"/>
  <c r="K814" i="1"/>
  <c r="L814" i="1"/>
  <c r="H813" i="1"/>
  <c r="K813" i="1"/>
  <c r="L813" i="1"/>
  <c r="H812" i="1"/>
  <c r="K812" i="1"/>
  <c r="L812" i="1"/>
  <c r="H810" i="1"/>
  <c r="K810" i="1"/>
  <c r="L810" i="1"/>
  <c r="H809" i="1"/>
  <c r="K809" i="1"/>
  <c r="L809" i="1"/>
  <c r="H808" i="1"/>
  <c r="K808" i="1"/>
  <c r="L808" i="1"/>
  <c r="H807" i="1"/>
  <c r="K807" i="1"/>
  <c r="L807" i="1"/>
  <c r="H806" i="1"/>
  <c r="K806" i="1"/>
  <c r="L806" i="1"/>
  <c r="H805" i="1"/>
  <c r="K805" i="1"/>
  <c r="L805" i="1"/>
  <c r="H804" i="1"/>
  <c r="K804" i="1"/>
  <c r="L804" i="1"/>
  <c r="H803" i="1"/>
  <c r="K803" i="1"/>
  <c r="L803" i="1"/>
  <c r="H802" i="1"/>
  <c r="K802" i="1"/>
  <c r="L802" i="1"/>
  <c r="H800" i="1"/>
  <c r="K800" i="1"/>
  <c r="L800" i="1"/>
  <c r="H799" i="1"/>
  <c r="K799" i="1"/>
  <c r="L799" i="1"/>
  <c r="H798" i="1"/>
  <c r="K798" i="1"/>
  <c r="L798" i="1"/>
  <c r="H797" i="1"/>
  <c r="K797" i="1"/>
  <c r="L797" i="1"/>
  <c r="H796" i="1"/>
  <c r="K796" i="1"/>
  <c r="L796" i="1"/>
  <c r="H795" i="1"/>
  <c r="K795" i="1"/>
  <c r="L795" i="1"/>
  <c r="H794" i="1"/>
  <c r="K794" i="1"/>
  <c r="L794" i="1"/>
  <c r="H793" i="1"/>
  <c r="K793" i="1"/>
  <c r="L793" i="1"/>
  <c r="H792" i="1"/>
  <c r="K792" i="1"/>
  <c r="L792" i="1"/>
  <c r="H791" i="1"/>
  <c r="K791" i="1"/>
  <c r="L791" i="1"/>
  <c r="H790" i="1"/>
  <c r="K790" i="1"/>
  <c r="L790" i="1"/>
  <c r="H788" i="1"/>
  <c r="K788" i="1"/>
  <c r="L788" i="1"/>
  <c r="H787" i="1"/>
  <c r="K787" i="1"/>
  <c r="L787" i="1"/>
  <c r="H786" i="1"/>
  <c r="K786" i="1"/>
  <c r="L786" i="1"/>
  <c r="H785" i="1"/>
  <c r="K785" i="1"/>
  <c r="L785" i="1"/>
  <c r="H784" i="1"/>
  <c r="K784" i="1"/>
  <c r="L784" i="1"/>
  <c r="H783" i="1"/>
  <c r="K783" i="1"/>
  <c r="L783" i="1"/>
  <c r="H782" i="1"/>
  <c r="K782" i="1"/>
  <c r="L782" i="1"/>
  <c r="H781" i="1"/>
  <c r="K781" i="1"/>
  <c r="L781" i="1"/>
  <c r="H780" i="1"/>
  <c r="K780" i="1"/>
  <c r="L780" i="1"/>
  <c r="H778" i="1"/>
  <c r="K778" i="1"/>
  <c r="L778" i="1"/>
  <c r="H777" i="1"/>
  <c r="K777" i="1"/>
  <c r="L777" i="1"/>
  <c r="H776" i="1"/>
  <c r="K776" i="1"/>
  <c r="L776" i="1"/>
  <c r="H775" i="1"/>
  <c r="K775" i="1"/>
  <c r="L775" i="1"/>
  <c r="H774" i="1"/>
  <c r="K774" i="1"/>
  <c r="L774" i="1"/>
  <c r="H773" i="1"/>
  <c r="K773" i="1"/>
  <c r="L773" i="1"/>
  <c r="H772" i="1"/>
  <c r="K772" i="1"/>
  <c r="L772" i="1"/>
  <c r="H771" i="1"/>
  <c r="K771" i="1"/>
  <c r="L771" i="1"/>
  <c r="H769" i="1"/>
  <c r="K769" i="1"/>
  <c r="L769" i="1"/>
  <c r="H768" i="1"/>
  <c r="K768" i="1"/>
  <c r="L768" i="1"/>
  <c r="H767" i="1"/>
  <c r="K767" i="1"/>
  <c r="L767" i="1"/>
  <c r="H766" i="1"/>
  <c r="K766" i="1"/>
  <c r="L766" i="1"/>
  <c r="H765" i="1"/>
  <c r="K765" i="1"/>
  <c r="L765" i="1"/>
  <c r="H764" i="1"/>
  <c r="K764" i="1"/>
  <c r="L764" i="1"/>
  <c r="H763" i="1"/>
  <c r="K763" i="1"/>
  <c r="L763" i="1"/>
  <c r="H762" i="1"/>
  <c r="K762" i="1"/>
  <c r="L762" i="1"/>
  <c r="H761" i="1"/>
  <c r="K761" i="1"/>
  <c r="L761" i="1"/>
  <c r="H759" i="1"/>
  <c r="K759" i="1"/>
  <c r="L759" i="1"/>
  <c r="H758" i="1"/>
  <c r="K758" i="1"/>
  <c r="L758" i="1"/>
  <c r="H757" i="1"/>
  <c r="K757" i="1"/>
  <c r="L757" i="1"/>
  <c r="H756" i="1"/>
  <c r="K756" i="1"/>
  <c r="L756" i="1"/>
  <c r="H755" i="1"/>
  <c r="K755" i="1"/>
  <c r="L755" i="1"/>
  <c r="H754" i="1"/>
  <c r="K754" i="1"/>
  <c r="L754" i="1"/>
  <c r="H753" i="1"/>
  <c r="K753" i="1"/>
  <c r="L753" i="1"/>
  <c r="H752" i="1"/>
  <c r="K752" i="1"/>
  <c r="L752" i="1"/>
  <c r="H750" i="1"/>
  <c r="K750" i="1"/>
  <c r="L750" i="1"/>
  <c r="H749" i="1"/>
  <c r="K749" i="1"/>
  <c r="L749" i="1"/>
  <c r="H748" i="1"/>
  <c r="K748" i="1"/>
  <c r="L748" i="1"/>
  <c r="H747" i="1"/>
  <c r="K747" i="1"/>
  <c r="L747" i="1"/>
  <c r="H746" i="1"/>
  <c r="K746" i="1"/>
  <c r="L746" i="1"/>
  <c r="H745" i="1"/>
  <c r="K745" i="1"/>
  <c r="L745" i="1"/>
  <c r="H744" i="1"/>
  <c r="K744" i="1"/>
  <c r="L744" i="1"/>
  <c r="H742" i="1"/>
  <c r="K742" i="1"/>
  <c r="L742" i="1"/>
  <c r="H741" i="1"/>
  <c r="K741" i="1"/>
  <c r="L741" i="1"/>
  <c r="H740" i="1"/>
  <c r="K740" i="1"/>
  <c r="L740" i="1"/>
  <c r="H738" i="1"/>
  <c r="K738" i="1"/>
  <c r="L738" i="1"/>
  <c r="H736" i="1"/>
  <c r="K736" i="1"/>
  <c r="L736" i="1"/>
  <c r="H734" i="1"/>
  <c r="K734" i="1"/>
  <c r="L734" i="1"/>
  <c r="H732" i="1"/>
  <c r="K732" i="1"/>
  <c r="L732" i="1"/>
  <c r="H730" i="1"/>
  <c r="K730" i="1"/>
  <c r="L730" i="1"/>
  <c r="H729" i="1"/>
  <c r="K729" i="1"/>
  <c r="L729" i="1"/>
  <c r="H727" i="1"/>
  <c r="K727" i="1"/>
  <c r="L727" i="1"/>
  <c r="H726" i="1"/>
  <c r="K726" i="1"/>
  <c r="L726" i="1"/>
  <c r="H724" i="1"/>
  <c r="K724" i="1"/>
  <c r="L724" i="1"/>
  <c r="H723" i="1"/>
  <c r="K723" i="1"/>
  <c r="L723" i="1"/>
  <c r="H722" i="1"/>
  <c r="K722" i="1"/>
  <c r="L722" i="1"/>
  <c r="H720" i="1"/>
  <c r="K720" i="1"/>
  <c r="L720" i="1"/>
  <c r="H719" i="1"/>
  <c r="K719" i="1"/>
  <c r="L719" i="1"/>
  <c r="H718" i="1"/>
  <c r="K718" i="1"/>
  <c r="L718" i="1"/>
  <c r="H716" i="1"/>
  <c r="K716" i="1"/>
  <c r="L716" i="1"/>
  <c r="H715" i="1"/>
  <c r="K715" i="1"/>
  <c r="L715" i="1"/>
  <c r="H714" i="1"/>
  <c r="K714" i="1"/>
  <c r="L714" i="1"/>
  <c r="H712" i="1"/>
  <c r="K712" i="1"/>
  <c r="L712" i="1"/>
  <c r="H711" i="1"/>
  <c r="K711" i="1"/>
  <c r="L711" i="1"/>
  <c r="H709" i="1"/>
  <c r="K709" i="1"/>
  <c r="L709" i="1"/>
  <c r="H707" i="1"/>
  <c r="K707" i="1"/>
  <c r="L707" i="1"/>
  <c r="H705" i="1"/>
  <c r="K705" i="1"/>
  <c r="L705" i="1"/>
  <c r="H703" i="1"/>
  <c r="K703" i="1"/>
  <c r="L703" i="1"/>
  <c r="H702" i="1"/>
  <c r="K702" i="1"/>
  <c r="L702" i="1"/>
  <c r="H701" i="1"/>
  <c r="K701" i="1"/>
  <c r="L701" i="1"/>
  <c r="H699" i="1"/>
  <c r="K699" i="1"/>
  <c r="L699" i="1"/>
  <c r="H698" i="1"/>
  <c r="K698" i="1"/>
  <c r="L698" i="1"/>
  <c r="H697" i="1"/>
  <c r="K697" i="1"/>
  <c r="L697" i="1"/>
  <c r="H695" i="1"/>
  <c r="K695" i="1"/>
  <c r="L695" i="1"/>
  <c r="H694" i="1"/>
  <c r="K694" i="1"/>
  <c r="L694" i="1"/>
  <c r="H692" i="1"/>
  <c r="K692" i="1"/>
  <c r="L692" i="1"/>
  <c r="H690" i="1"/>
  <c r="K690" i="1"/>
  <c r="L690" i="1"/>
  <c r="H689" i="1"/>
  <c r="H688" i="1"/>
  <c r="K688" i="1"/>
  <c r="L688" i="1"/>
  <c r="H687" i="1"/>
  <c r="K687" i="1"/>
  <c r="L687" i="1"/>
  <c r="H686" i="1"/>
  <c r="K686" i="1"/>
  <c r="L686" i="1"/>
  <c r="H685" i="1"/>
  <c r="K685" i="1"/>
  <c r="L685" i="1"/>
  <c r="H684" i="1"/>
  <c r="K684" i="1"/>
  <c r="L684" i="1"/>
  <c r="H683" i="1"/>
  <c r="K683" i="1"/>
  <c r="L683" i="1"/>
  <c r="H682" i="1"/>
  <c r="K682" i="1"/>
  <c r="L682" i="1"/>
  <c r="H681" i="1"/>
  <c r="K681" i="1"/>
  <c r="L681" i="1"/>
  <c r="H679" i="1"/>
  <c r="K679" i="1"/>
  <c r="L679" i="1"/>
  <c r="H678" i="1"/>
  <c r="H677" i="1"/>
  <c r="K677" i="1"/>
  <c r="L677" i="1"/>
  <c r="H676" i="1"/>
  <c r="K676" i="1"/>
  <c r="L676" i="1"/>
  <c r="H675" i="1"/>
  <c r="K675" i="1"/>
  <c r="L675" i="1"/>
  <c r="H674" i="1"/>
  <c r="K674" i="1"/>
  <c r="L674" i="1"/>
  <c r="H673" i="1"/>
  <c r="K673" i="1"/>
  <c r="L673" i="1"/>
  <c r="H672" i="1"/>
  <c r="K672" i="1"/>
  <c r="L672" i="1"/>
  <c r="H671" i="1"/>
  <c r="K671" i="1"/>
  <c r="L671" i="1"/>
  <c r="H670" i="1"/>
  <c r="K670" i="1"/>
  <c r="L670" i="1"/>
  <c r="H668" i="1"/>
  <c r="K668" i="1"/>
  <c r="L668" i="1"/>
  <c r="H667" i="1"/>
  <c r="H666" i="1"/>
  <c r="K666" i="1"/>
  <c r="L666" i="1"/>
  <c r="H665" i="1"/>
  <c r="K665" i="1"/>
  <c r="L665" i="1"/>
  <c r="H664" i="1"/>
  <c r="K664" i="1"/>
  <c r="L664" i="1"/>
  <c r="H663" i="1"/>
  <c r="K663" i="1"/>
  <c r="L663" i="1"/>
  <c r="H662" i="1"/>
  <c r="K662" i="1"/>
  <c r="L662" i="1"/>
  <c r="H661" i="1"/>
  <c r="K661" i="1"/>
  <c r="L661" i="1"/>
  <c r="H660" i="1"/>
  <c r="K660" i="1"/>
  <c r="L660" i="1"/>
  <c r="H658" i="1"/>
  <c r="K658" i="1"/>
  <c r="L658" i="1"/>
  <c r="H657" i="1"/>
  <c r="H656" i="1"/>
  <c r="K656" i="1"/>
  <c r="L656" i="1"/>
  <c r="H655" i="1"/>
  <c r="K655" i="1"/>
  <c r="L655" i="1"/>
  <c r="H654" i="1"/>
  <c r="K654" i="1"/>
  <c r="L654" i="1"/>
  <c r="H653" i="1"/>
  <c r="K653" i="1"/>
  <c r="L653" i="1"/>
  <c r="H652" i="1"/>
  <c r="K652" i="1"/>
  <c r="L652" i="1"/>
  <c r="H651" i="1"/>
  <c r="K651" i="1"/>
  <c r="L651" i="1"/>
  <c r="H650" i="1"/>
  <c r="K650" i="1"/>
  <c r="L650" i="1"/>
  <c r="H649" i="1"/>
  <c r="K649" i="1"/>
  <c r="L649" i="1"/>
  <c r="H647" i="1"/>
  <c r="K647" i="1"/>
  <c r="L647" i="1"/>
  <c r="H646" i="1"/>
  <c r="H645" i="1"/>
  <c r="K645" i="1"/>
  <c r="L645" i="1"/>
  <c r="H644" i="1"/>
  <c r="K644" i="1"/>
  <c r="L644" i="1"/>
  <c r="H643" i="1"/>
  <c r="K643" i="1"/>
  <c r="L643" i="1"/>
  <c r="H642" i="1"/>
  <c r="K642" i="1"/>
  <c r="L642" i="1"/>
  <c r="H641" i="1"/>
  <c r="K641" i="1"/>
  <c r="L641" i="1"/>
  <c r="H640" i="1"/>
  <c r="K640" i="1"/>
  <c r="L640" i="1"/>
  <c r="H639" i="1"/>
  <c r="K639" i="1"/>
  <c r="L639" i="1"/>
  <c r="H637" i="1"/>
  <c r="K637" i="1"/>
  <c r="L637" i="1"/>
  <c r="H636" i="1"/>
  <c r="H635" i="1"/>
  <c r="K635" i="1"/>
  <c r="L635" i="1"/>
  <c r="H634" i="1"/>
  <c r="K634" i="1"/>
  <c r="L634" i="1"/>
  <c r="H633" i="1"/>
  <c r="K633" i="1"/>
  <c r="L633" i="1"/>
  <c r="H632" i="1"/>
  <c r="K632" i="1"/>
  <c r="L632" i="1"/>
  <c r="H631" i="1"/>
  <c r="K631" i="1"/>
  <c r="L631" i="1"/>
  <c r="H630" i="1"/>
  <c r="K630" i="1"/>
  <c r="L630" i="1"/>
  <c r="H628" i="1"/>
  <c r="K628" i="1"/>
  <c r="L628" i="1"/>
  <c r="H627" i="1"/>
  <c r="H626" i="1"/>
  <c r="K626" i="1"/>
  <c r="L626" i="1"/>
  <c r="H625" i="1"/>
  <c r="K625" i="1"/>
  <c r="L625" i="1"/>
  <c r="H624" i="1"/>
  <c r="K624" i="1"/>
  <c r="L624" i="1"/>
  <c r="H623" i="1"/>
  <c r="K623" i="1"/>
  <c r="L623" i="1"/>
  <c r="H622" i="1"/>
  <c r="K622" i="1"/>
  <c r="L622" i="1"/>
  <c r="H620" i="1"/>
  <c r="K620" i="1"/>
  <c r="L620" i="1"/>
  <c r="H619" i="1"/>
  <c r="K619" i="1"/>
  <c r="L619" i="1"/>
  <c r="H617" i="1"/>
  <c r="K617" i="1"/>
  <c r="L617" i="1"/>
  <c r="H616" i="1"/>
  <c r="H615" i="1"/>
  <c r="K615" i="1"/>
  <c r="L615" i="1"/>
  <c r="H614" i="1"/>
  <c r="K614" i="1"/>
  <c r="L614" i="1"/>
  <c r="H613" i="1"/>
  <c r="K613" i="1"/>
  <c r="L613" i="1"/>
  <c r="H612" i="1"/>
  <c r="K612" i="1"/>
  <c r="L612" i="1"/>
  <c r="H611" i="1"/>
  <c r="K611" i="1"/>
  <c r="L611" i="1"/>
  <c r="H609" i="1"/>
  <c r="K609" i="1"/>
  <c r="L609" i="1"/>
  <c r="H608" i="1"/>
  <c r="K608" i="1"/>
  <c r="L608" i="1"/>
  <c r="H606" i="1"/>
  <c r="K606" i="1"/>
  <c r="L606" i="1"/>
  <c r="H605" i="1"/>
  <c r="H604" i="1"/>
  <c r="K604" i="1"/>
  <c r="L604" i="1"/>
  <c r="H603" i="1"/>
  <c r="K603" i="1"/>
  <c r="L603" i="1"/>
  <c r="H602" i="1"/>
  <c r="K602" i="1"/>
  <c r="L602" i="1"/>
  <c r="H601" i="1"/>
  <c r="K601" i="1"/>
  <c r="L601" i="1"/>
  <c r="H600" i="1"/>
  <c r="K600" i="1"/>
  <c r="L600" i="1"/>
  <c r="H598" i="1"/>
  <c r="K598" i="1"/>
  <c r="L598" i="1"/>
  <c r="H597" i="1"/>
  <c r="K597" i="1"/>
  <c r="L597" i="1"/>
  <c r="H595" i="1"/>
  <c r="K595" i="1"/>
  <c r="L595" i="1"/>
  <c r="H594" i="1"/>
  <c r="H593" i="1"/>
  <c r="K593" i="1"/>
  <c r="L593" i="1"/>
  <c r="H592" i="1"/>
  <c r="K592" i="1"/>
  <c r="L592" i="1"/>
  <c r="H591" i="1"/>
  <c r="K591" i="1"/>
  <c r="L591" i="1"/>
  <c r="H590" i="1"/>
  <c r="K590" i="1"/>
  <c r="L590" i="1"/>
  <c r="H589" i="1"/>
  <c r="K589" i="1"/>
  <c r="L589" i="1"/>
  <c r="H588" i="1"/>
  <c r="K588" i="1"/>
  <c r="L588" i="1"/>
  <c r="H586" i="1"/>
  <c r="K586" i="1"/>
  <c r="L586" i="1"/>
  <c r="H585" i="1"/>
  <c r="H584" i="1"/>
  <c r="K584" i="1"/>
  <c r="L584" i="1"/>
  <c r="H583" i="1"/>
  <c r="K583" i="1"/>
  <c r="L583" i="1"/>
  <c r="H582" i="1"/>
  <c r="K582" i="1"/>
  <c r="L582" i="1"/>
  <c r="H581" i="1"/>
  <c r="K581" i="1"/>
  <c r="L581" i="1"/>
  <c r="H580" i="1"/>
  <c r="K580" i="1"/>
  <c r="L580" i="1"/>
  <c r="H579" i="1"/>
  <c r="K579" i="1"/>
  <c r="L579" i="1"/>
  <c r="H577" i="1"/>
  <c r="H576" i="1"/>
  <c r="K576" i="1"/>
  <c r="L576" i="1"/>
  <c r="H575" i="1"/>
  <c r="K575" i="1"/>
  <c r="L575" i="1"/>
  <c r="H574" i="1"/>
  <c r="K574" i="1"/>
  <c r="L574" i="1"/>
  <c r="H572" i="1"/>
  <c r="K572" i="1"/>
  <c r="L572" i="1"/>
  <c r="H571" i="1"/>
  <c r="K571" i="1"/>
  <c r="L571" i="1"/>
  <c r="H570" i="1"/>
  <c r="K570" i="1"/>
  <c r="L570" i="1"/>
  <c r="H569" i="1"/>
  <c r="K569" i="1"/>
  <c r="L569" i="1"/>
  <c r="H568" i="1"/>
  <c r="K568" i="1"/>
  <c r="L568" i="1"/>
  <c r="H567" i="1"/>
  <c r="K567" i="1"/>
  <c r="L567" i="1"/>
  <c r="H565" i="1"/>
  <c r="K565" i="1"/>
  <c r="L565" i="1"/>
  <c r="H564" i="1"/>
  <c r="K564" i="1"/>
  <c r="L564" i="1"/>
  <c r="H563" i="1"/>
  <c r="K563" i="1"/>
  <c r="L563" i="1"/>
  <c r="H562" i="1"/>
  <c r="K562" i="1"/>
  <c r="L562" i="1"/>
  <c r="H561" i="1"/>
  <c r="K561" i="1"/>
  <c r="L561" i="1"/>
  <c r="H559" i="1"/>
  <c r="K559" i="1"/>
  <c r="L559" i="1"/>
  <c r="H558" i="1"/>
  <c r="K558" i="1"/>
  <c r="L558" i="1"/>
  <c r="H557" i="1"/>
  <c r="K557" i="1"/>
  <c r="L557" i="1"/>
  <c r="H556" i="1"/>
  <c r="K556" i="1"/>
  <c r="L556" i="1"/>
  <c r="H555" i="1"/>
  <c r="K555" i="1"/>
  <c r="L555" i="1"/>
  <c r="H553" i="1"/>
  <c r="K553" i="1"/>
  <c r="L553" i="1"/>
  <c r="H552" i="1"/>
  <c r="K552" i="1"/>
  <c r="L552" i="1"/>
  <c r="H551" i="1"/>
  <c r="K551" i="1"/>
  <c r="L551" i="1"/>
  <c r="H550" i="1"/>
  <c r="K550" i="1"/>
  <c r="L550" i="1"/>
  <c r="H549" i="1"/>
  <c r="K549" i="1"/>
  <c r="L549" i="1"/>
  <c r="H547" i="1"/>
  <c r="K547" i="1"/>
  <c r="L547" i="1"/>
  <c r="H546" i="1"/>
  <c r="K546" i="1"/>
  <c r="L546" i="1"/>
  <c r="H545" i="1"/>
  <c r="K545" i="1"/>
  <c r="L545" i="1"/>
  <c r="H544" i="1"/>
  <c r="K544" i="1"/>
  <c r="L544" i="1"/>
  <c r="H543" i="1"/>
  <c r="K543" i="1"/>
  <c r="L543" i="1"/>
  <c r="H541" i="1"/>
  <c r="K541" i="1"/>
  <c r="L541" i="1"/>
  <c r="H540" i="1"/>
  <c r="K540" i="1"/>
  <c r="L540" i="1"/>
  <c r="H539" i="1"/>
  <c r="K539" i="1"/>
  <c r="L539" i="1"/>
  <c r="H538" i="1"/>
  <c r="K538" i="1"/>
  <c r="L538" i="1"/>
  <c r="H536" i="1"/>
  <c r="K536" i="1"/>
  <c r="L536" i="1"/>
  <c r="H535" i="1"/>
  <c r="K535" i="1"/>
  <c r="L535" i="1"/>
  <c r="H534" i="1"/>
  <c r="K534" i="1"/>
  <c r="L534" i="1"/>
  <c r="H533" i="1"/>
  <c r="K533" i="1"/>
  <c r="L533" i="1"/>
  <c r="H531" i="1"/>
  <c r="K531" i="1"/>
  <c r="L531" i="1"/>
  <c r="H530" i="1"/>
  <c r="K530" i="1"/>
  <c r="L530" i="1"/>
  <c r="H529" i="1"/>
  <c r="K529" i="1"/>
  <c r="L529" i="1"/>
  <c r="H528" i="1"/>
  <c r="K528" i="1"/>
  <c r="L528" i="1"/>
  <c r="H526" i="1"/>
  <c r="K526" i="1"/>
  <c r="L526" i="1"/>
  <c r="H525" i="1"/>
  <c r="K525" i="1"/>
  <c r="L525" i="1"/>
  <c r="H524" i="1"/>
  <c r="K524" i="1"/>
  <c r="L524" i="1"/>
  <c r="H523" i="1"/>
  <c r="K523" i="1"/>
  <c r="L523" i="1"/>
  <c r="H522" i="1"/>
  <c r="K522" i="1"/>
  <c r="L522" i="1"/>
  <c r="H521" i="1"/>
  <c r="K521" i="1"/>
  <c r="L521" i="1"/>
  <c r="H520" i="1"/>
  <c r="K520" i="1"/>
  <c r="L520" i="1"/>
  <c r="H519" i="1"/>
  <c r="K519" i="1"/>
  <c r="L519" i="1"/>
  <c r="H518" i="1"/>
  <c r="K518" i="1"/>
  <c r="L518" i="1"/>
  <c r="H517" i="1"/>
  <c r="K517" i="1"/>
  <c r="L517" i="1"/>
  <c r="H516" i="1"/>
  <c r="K516" i="1"/>
  <c r="L516" i="1"/>
  <c r="H515" i="1"/>
  <c r="K515" i="1"/>
  <c r="L515" i="1"/>
  <c r="H514" i="1"/>
  <c r="K514" i="1"/>
  <c r="L514" i="1"/>
  <c r="H513" i="1"/>
  <c r="K513" i="1"/>
  <c r="L513" i="1"/>
  <c r="H512" i="1"/>
  <c r="K512" i="1"/>
  <c r="L512" i="1"/>
  <c r="H511" i="1"/>
  <c r="K511" i="1"/>
  <c r="L511" i="1"/>
  <c r="H510" i="1"/>
  <c r="K510" i="1"/>
  <c r="L510" i="1"/>
  <c r="H509" i="1"/>
  <c r="K509" i="1"/>
  <c r="L509" i="1"/>
  <c r="H508" i="1"/>
  <c r="K508" i="1"/>
  <c r="L508" i="1"/>
  <c r="H507" i="1"/>
  <c r="K507" i="1"/>
  <c r="L507" i="1"/>
  <c r="H506" i="1"/>
  <c r="K506" i="1"/>
  <c r="L506" i="1"/>
  <c r="H505" i="1"/>
  <c r="K505" i="1"/>
  <c r="L505" i="1"/>
  <c r="H504" i="1"/>
  <c r="K504" i="1"/>
  <c r="L504" i="1"/>
  <c r="H503" i="1"/>
  <c r="K503" i="1"/>
  <c r="L503" i="1"/>
  <c r="H502" i="1"/>
  <c r="K502" i="1"/>
  <c r="L502" i="1"/>
  <c r="H501" i="1"/>
  <c r="K501" i="1"/>
  <c r="L501" i="1"/>
  <c r="H500" i="1"/>
  <c r="K500" i="1"/>
  <c r="L500" i="1"/>
  <c r="H498" i="1"/>
  <c r="K498" i="1"/>
  <c r="L498" i="1"/>
  <c r="H497" i="1"/>
  <c r="K497" i="1"/>
  <c r="L497" i="1"/>
  <c r="H496" i="1"/>
  <c r="K496" i="1"/>
  <c r="L496" i="1"/>
  <c r="H495" i="1"/>
  <c r="K495" i="1"/>
  <c r="L495" i="1"/>
  <c r="H494" i="1"/>
  <c r="K494" i="1"/>
  <c r="L494" i="1"/>
  <c r="H493" i="1"/>
  <c r="K493" i="1"/>
  <c r="L493" i="1"/>
  <c r="H492" i="1"/>
  <c r="K492" i="1"/>
  <c r="L492" i="1"/>
  <c r="H491" i="1"/>
  <c r="K491" i="1"/>
  <c r="L491" i="1"/>
  <c r="H490" i="1"/>
  <c r="K490" i="1"/>
  <c r="L490" i="1"/>
  <c r="H489" i="1"/>
  <c r="K489" i="1"/>
  <c r="L489" i="1"/>
  <c r="H488" i="1"/>
  <c r="K488" i="1"/>
  <c r="L488" i="1"/>
  <c r="H487" i="1"/>
  <c r="K487" i="1"/>
  <c r="L487" i="1"/>
  <c r="H486" i="1"/>
  <c r="K486" i="1"/>
  <c r="L486" i="1"/>
  <c r="H485" i="1"/>
  <c r="K485" i="1"/>
  <c r="L485" i="1"/>
  <c r="H484" i="1"/>
  <c r="K484" i="1"/>
  <c r="L484" i="1"/>
  <c r="H483" i="1"/>
  <c r="K483" i="1"/>
  <c r="L483" i="1"/>
  <c r="H482" i="1"/>
  <c r="K482" i="1"/>
  <c r="L482" i="1"/>
  <c r="H481" i="1"/>
  <c r="K481" i="1"/>
  <c r="L481" i="1"/>
  <c r="H480" i="1"/>
  <c r="K480" i="1"/>
  <c r="L480" i="1"/>
  <c r="H479" i="1"/>
  <c r="K479" i="1"/>
  <c r="L479" i="1"/>
  <c r="H478" i="1"/>
  <c r="K478" i="1"/>
  <c r="L478" i="1"/>
  <c r="H477" i="1"/>
  <c r="K477" i="1"/>
  <c r="L477" i="1"/>
  <c r="H476" i="1"/>
  <c r="K476" i="1"/>
  <c r="L476" i="1"/>
  <c r="H475" i="1"/>
  <c r="K475" i="1"/>
  <c r="L475" i="1"/>
  <c r="H474" i="1"/>
  <c r="K474" i="1"/>
  <c r="L474" i="1"/>
  <c r="H473" i="1"/>
  <c r="K473" i="1"/>
  <c r="L473" i="1"/>
  <c r="H472" i="1"/>
  <c r="K472" i="1"/>
  <c r="L472" i="1"/>
  <c r="H470" i="1"/>
  <c r="K470" i="1"/>
  <c r="L470" i="1"/>
  <c r="H469" i="1"/>
  <c r="K469" i="1"/>
  <c r="L469" i="1"/>
  <c r="H468" i="1"/>
  <c r="K468" i="1"/>
  <c r="L468" i="1"/>
  <c r="H467" i="1"/>
  <c r="K467" i="1"/>
  <c r="L467" i="1"/>
  <c r="H466" i="1"/>
  <c r="K466" i="1"/>
  <c r="L466" i="1"/>
  <c r="H465" i="1"/>
  <c r="K465" i="1"/>
  <c r="L465" i="1"/>
  <c r="H464" i="1"/>
  <c r="K464" i="1"/>
  <c r="L464" i="1"/>
  <c r="H463" i="1"/>
  <c r="K463" i="1"/>
  <c r="L463" i="1"/>
  <c r="H462" i="1"/>
  <c r="K462" i="1"/>
  <c r="L462" i="1"/>
  <c r="H461" i="1"/>
  <c r="K461" i="1"/>
  <c r="L461" i="1"/>
  <c r="H460" i="1"/>
  <c r="K460" i="1"/>
  <c r="L460" i="1"/>
  <c r="H459" i="1"/>
  <c r="K459" i="1"/>
  <c r="L459" i="1"/>
  <c r="H458" i="1"/>
  <c r="K458" i="1"/>
  <c r="L458" i="1"/>
  <c r="H457" i="1"/>
  <c r="K457" i="1"/>
  <c r="L457" i="1"/>
  <c r="H456" i="1"/>
  <c r="K456" i="1"/>
  <c r="L456" i="1"/>
  <c r="H455" i="1"/>
  <c r="K455" i="1"/>
  <c r="L455" i="1"/>
  <c r="H454" i="1"/>
  <c r="K454" i="1"/>
  <c r="L454" i="1"/>
  <c r="H453" i="1"/>
  <c r="K453" i="1"/>
  <c r="L453" i="1"/>
  <c r="H452" i="1"/>
  <c r="K452" i="1"/>
  <c r="L452" i="1"/>
  <c r="H451" i="1"/>
  <c r="K451" i="1"/>
  <c r="L451" i="1"/>
  <c r="H450" i="1"/>
  <c r="K450" i="1"/>
  <c r="L450" i="1"/>
  <c r="H449" i="1"/>
  <c r="K449" i="1"/>
  <c r="L449" i="1"/>
  <c r="H448" i="1"/>
  <c r="K448" i="1"/>
  <c r="L448" i="1"/>
  <c r="H447" i="1"/>
  <c r="K447" i="1"/>
  <c r="L447" i="1"/>
  <c r="H446" i="1"/>
  <c r="K446" i="1"/>
  <c r="L446" i="1"/>
  <c r="H445" i="1"/>
  <c r="K445" i="1"/>
  <c r="L445" i="1"/>
  <c r="H444" i="1"/>
  <c r="K444" i="1"/>
  <c r="L444" i="1"/>
  <c r="H442" i="1"/>
  <c r="K442" i="1"/>
  <c r="L442" i="1"/>
  <c r="H441" i="1"/>
  <c r="K441" i="1"/>
  <c r="L441" i="1"/>
  <c r="H440" i="1"/>
  <c r="K440" i="1"/>
  <c r="L440" i="1"/>
  <c r="H439" i="1"/>
  <c r="K439" i="1"/>
  <c r="L439" i="1"/>
  <c r="H438" i="1"/>
  <c r="K438" i="1"/>
  <c r="L438" i="1"/>
  <c r="H437" i="1"/>
  <c r="K437" i="1"/>
  <c r="L437" i="1"/>
  <c r="H436" i="1"/>
  <c r="K436" i="1"/>
  <c r="L436" i="1"/>
  <c r="H435" i="1"/>
  <c r="K435" i="1"/>
  <c r="L435" i="1"/>
  <c r="H434" i="1"/>
  <c r="K434" i="1"/>
  <c r="L434" i="1"/>
  <c r="H433" i="1"/>
  <c r="K433" i="1"/>
  <c r="L433" i="1"/>
  <c r="H432" i="1"/>
  <c r="K432" i="1"/>
  <c r="L432" i="1"/>
  <c r="H431" i="1"/>
  <c r="K431" i="1"/>
  <c r="L431" i="1"/>
  <c r="H430" i="1"/>
  <c r="K430" i="1"/>
  <c r="L430" i="1"/>
  <c r="H429" i="1"/>
  <c r="K429" i="1"/>
  <c r="L429" i="1"/>
  <c r="H428" i="1"/>
  <c r="K428" i="1"/>
  <c r="L428" i="1"/>
  <c r="H427" i="1"/>
  <c r="K427" i="1"/>
  <c r="L427" i="1"/>
  <c r="H426" i="1"/>
  <c r="K426" i="1"/>
  <c r="L426" i="1"/>
  <c r="H425" i="1"/>
  <c r="K425" i="1"/>
  <c r="L425" i="1"/>
  <c r="H424" i="1"/>
  <c r="K424" i="1"/>
  <c r="L424" i="1"/>
  <c r="H423" i="1"/>
  <c r="K423" i="1"/>
  <c r="L423" i="1"/>
  <c r="H422" i="1"/>
  <c r="K422" i="1"/>
  <c r="L422" i="1"/>
  <c r="H421" i="1"/>
  <c r="K421" i="1"/>
  <c r="L421" i="1"/>
  <c r="H420" i="1"/>
  <c r="K420" i="1"/>
  <c r="L420" i="1"/>
  <c r="H419" i="1"/>
  <c r="K419" i="1"/>
  <c r="L419" i="1"/>
  <c r="H418" i="1"/>
  <c r="K418" i="1"/>
  <c r="L418" i="1"/>
  <c r="H417" i="1"/>
  <c r="K417" i="1"/>
  <c r="L417" i="1"/>
  <c r="H416" i="1"/>
  <c r="K416" i="1"/>
  <c r="L416" i="1"/>
  <c r="H414" i="1"/>
  <c r="K414" i="1"/>
  <c r="L414" i="1"/>
  <c r="H413" i="1"/>
  <c r="K413" i="1"/>
  <c r="L413" i="1"/>
  <c r="H412" i="1"/>
  <c r="K412" i="1"/>
  <c r="L412" i="1"/>
  <c r="H411" i="1"/>
  <c r="K411" i="1"/>
  <c r="L411" i="1"/>
  <c r="H410" i="1"/>
  <c r="K410" i="1"/>
  <c r="L410" i="1"/>
  <c r="H409" i="1"/>
  <c r="K409" i="1"/>
  <c r="L409" i="1"/>
  <c r="H408" i="1"/>
  <c r="K408" i="1"/>
  <c r="L408" i="1"/>
  <c r="H407" i="1"/>
  <c r="K407" i="1"/>
  <c r="L407" i="1"/>
  <c r="H406" i="1"/>
  <c r="K406" i="1"/>
  <c r="L406" i="1"/>
  <c r="H405" i="1"/>
  <c r="K405" i="1"/>
  <c r="L405" i="1"/>
  <c r="H404" i="1"/>
  <c r="K404" i="1"/>
  <c r="L404" i="1"/>
  <c r="H403" i="1"/>
  <c r="K403" i="1"/>
  <c r="L403" i="1"/>
  <c r="H402" i="1"/>
  <c r="K402" i="1"/>
  <c r="L402" i="1"/>
  <c r="H401" i="1"/>
  <c r="K401" i="1"/>
  <c r="L401" i="1"/>
  <c r="H400" i="1"/>
  <c r="K400" i="1"/>
  <c r="L400" i="1"/>
  <c r="H399" i="1"/>
  <c r="K399" i="1"/>
  <c r="L399" i="1"/>
  <c r="H398" i="1"/>
  <c r="K398" i="1"/>
  <c r="L398" i="1"/>
  <c r="H397" i="1"/>
  <c r="K397" i="1"/>
  <c r="L397" i="1"/>
  <c r="H396" i="1"/>
  <c r="K396" i="1"/>
  <c r="L396" i="1"/>
  <c r="H395" i="1"/>
  <c r="K395" i="1"/>
  <c r="L395" i="1"/>
  <c r="H394" i="1"/>
  <c r="K394" i="1"/>
  <c r="L394" i="1"/>
  <c r="H393" i="1"/>
  <c r="K393" i="1"/>
  <c r="L393" i="1"/>
  <c r="H392" i="1"/>
  <c r="K392" i="1"/>
  <c r="L392" i="1"/>
  <c r="H391" i="1"/>
  <c r="K391" i="1"/>
  <c r="L391" i="1"/>
  <c r="H390" i="1"/>
  <c r="K390" i="1"/>
  <c r="L390" i="1"/>
  <c r="H389" i="1"/>
  <c r="K389" i="1"/>
  <c r="L389" i="1"/>
  <c r="H388" i="1"/>
  <c r="K388" i="1"/>
  <c r="L388" i="1"/>
  <c r="H386" i="1"/>
  <c r="K386" i="1"/>
  <c r="L386" i="1"/>
  <c r="H385" i="1"/>
  <c r="K385" i="1"/>
  <c r="L385" i="1"/>
  <c r="H384" i="1"/>
  <c r="K384" i="1"/>
  <c r="L384" i="1"/>
  <c r="H383" i="1"/>
  <c r="K383" i="1"/>
  <c r="L383" i="1"/>
  <c r="H382" i="1"/>
  <c r="K382" i="1"/>
  <c r="L382" i="1"/>
  <c r="H381" i="1"/>
  <c r="K381" i="1"/>
  <c r="L381" i="1"/>
  <c r="H380" i="1"/>
  <c r="K380" i="1"/>
  <c r="L380" i="1"/>
  <c r="H379" i="1"/>
  <c r="K379" i="1"/>
  <c r="L379" i="1"/>
  <c r="H378" i="1"/>
  <c r="K378" i="1"/>
  <c r="L378" i="1"/>
  <c r="H377" i="1"/>
  <c r="K377" i="1"/>
  <c r="L377" i="1"/>
  <c r="H376" i="1"/>
  <c r="K376" i="1"/>
  <c r="L376" i="1"/>
  <c r="H375" i="1"/>
  <c r="K375" i="1"/>
  <c r="L375" i="1"/>
  <c r="H374" i="1"/>
  <c r="K374" i="1"/>
  <c r="L374" i="1"/>
  <c r="H373" i="1"/>
  <c r="K373" i="1"/>
  <c r="L373" i="1"/>
  <c r="H372" i="1"/>
  <c r="K372" i="1"/>
  <c r="L372" i="1"/>
  <c r="H371" i="1"/>
  <c r="K371" i="1"/>
  <c r="L371" i="1"/>
  <c r="H370" i="1"/>
  <c r="K370" i="1"/>
  <c r="L370" i="1"/>
  <c r="H369" i="1"/>
  <c r="K369" i="1"/>
  <c r="L369" i="1"/>
  <c r="H368" i="1"/>
  <c r="K368" i="1"/>
  <c r="L368" i="1"/>
  <c r="H367" i="1"/>
  <c r="K367" i="1"/>
  <c r="L367" i="1"/>
  <c r="H366" i="1"/>
  <c r="K366" i="1"/>
  <c r="L366" i="1"/>
  <c r="H365" i="1"/>
  <c r="K365" i="1"/>
  <c r="L365" i="1"/>
  <c r="H364" i="1"/>
  <c r="K364" i="1"/>
  <c r="L364" i="1"/>
  <c r="H363" i="1"/>
  <c r="K363" i="1"/>
  <c r="L363" i="1"/>
  <c r="H362" i="1"/>
  <c r="K362" i="1"/>
  <c r="L362" i="1"/>
  <c r="H361" i="1"/>
  <c r="K361" i="1"/>
  <c r="L361" i="1"/>
  <c r="H359" i="1"/>
  <c r="K359" i="1"/>
  <c r="L359" i="1"/>
  <c r="H358" i="1"/>
  <c r="K358" i="1"/>
  <c r="L358" i="1"/>
  <c r="H357" i="1"/>
  <c r="K357" i="1"/>
  <c r="L357" i="1"/>
  <c r="H356" i="1"/>
  <c r="K356" i="1"/>
  <c r="L356" i="1"/>
  <c r="H355" i="1"/>
  <c r="K355" i="1"/>
  <c r="L355" i="1"/>
  <c r="H354" i="1"/>
  <c r="K354" i="1"/>
  <c r="L354" i="1"/>
  <c r="H353" i="1"/>
  <c r="K353" i="1"/>
  <c r="L353" i="1"/>
  <c r="H352" i="1"/>
  <c r="K352" i="1"/>
  <c r="L352" i="1"/>
  <c r="H351" i="1"/>
  <c r="K351" i="1"/>
  <c r="L351" i="1"/>
  <c r="H350" i="1"/>
  <c r="K350" i="1"/>
  <c r="L350" i="1"/>
  <c r="H349" i="1"/>
  <c r="K349" i="1"/>
  <c r="L349" i="1"/>
  <c r="H348" i="1"/>
  <c r="K348" i="1"/>
  <c r="L348" i="1"/>
  <c r="H347" i="1"/>
  <c r="K347" i="1"/>
  <c r="L347" i="1"/>
  <c r="H346" i="1"/>
  <c r="K346" i="1"/>
  <c r="L346" i="1"/>
  <c r="H345" i="1"/>
  <c r="K345" i="1"/>
  <c r="L345" i="1"/>
  <c r="H344" i="1"/>
  <c r="K344" i="1"/>
  <c r="L344" i="1"/>
  <c r="H343" i="1"/>
  <c r="K343" i="1"/>
  <c r="L343" i="1"/>
  <c r="H342" i="1"/>
  <c r="K342" i="1"/>
  <c r="L342" i="1"/>
  <c r="H341" i="1"/>
  <c r="K341" i="1"/>
  <c r="L341" i="1"/>
  <c r="H340" i="1"/>
  <c r="K340" i="1"/>
  <c r="L340" i="1"/>
  <c r="H339" i="1"/>
  <c r="K339" i="1"/>
  <c r="L339" i="1"/>
  <c r="H338" i="1"/>
  <c r="K338" i="1"/>
  <c r="L338" i="1"/>
  <c r="H337" i="1"/>
  <c r="K337" i="1"/>
  <c r="L337" i="1"/>
  <c r="H336" i="1"/>
  <c r="K336" i="1"/>
  <c r="L336" i="1"/>
  <c r="H335" i="1"/>
  <c r="K335" i="1"/>
  <c r="L335" i="1"/>
  <c r="H334" i="1"/>
  <c r="K334" i="1"/>
  <c r="L334" i="1"/>
  <c r="I636" i="1"/>
  <c r="J636" i="1"/>
  <c r="K636" i="1"/>
  <c r="L636" i="1"/>
  <c r="I689" i="1"/>
  <c r="J689" i="1"/>
  <c r="K689" i="1"/>
  <c r="L689" i="1"/>
  <c r="I585" i="1"/>
  <c r="J585" i="1"/>
  <c r="K585" i="1"/>
  <c r="L585" i="1"/>
  <c r="I594" i="1"/>
  <c r="J594" i="1"/>
  <c r="K594" i="1"/>
  <c r="L594" i="1"/>
  <c r="I646" i="1"/>
  <c r="J646" i="1"/>
  <c r="K646" i="1"/>
  <c r="L646" i="1"/>
  <c r="I577" i="1"/>
  <c r="J577" i="1"/>
  <c r="K577" i="1"/>
  <c r="L577" i="1"/>
  <c r="I605" i="1"/>
  <c r="J605" i="1"/>
  <c r="K605" i="1"/>
  <c r="L605" i="1"/>
  <c r="I678" i="1"/>
  <c r="J678" i="1"/>
  <c r="K678" i="1"/>
  <c r="L678" i="1"/>
  <c r="I627" i="1"/>
  <c r="J627" i="1"/>
  <c r="K627" i="1"/>
  <c r="L627" i="1"/>
  <c r="I667" i="1"/>
  <c r="J667" i="1"/>
  <c r="K667" i="1"/>
  <c r="L667" i="1"/>
  <c r="I616" i="1"/>
  <c r="J616" i="1"/>
  <c r="K616" i="1"/>
  <c r="L616" i="1"/>
  <c r="I657" i="1"/>
  <c r="J657" i="1"/>
  <c r="K657" i="1"/>
  <c r="L657" i="1"/>
  <c r="I1002" i="1"/>
  <c r="J1002" i="1"/>
  <c r="M1002" i="1"/>
  <c r="I1035" i="1"/>
  <c r="J1035" i="1"/>
  <c r="M1035" i="1"/>
  <c r="I649" i="1"/>
  <c r="J649" i="1"/>
  <c r="M649" i="1"/>
  <c r="I753" i="1"/>
  <c r="J753" i="1"/>
  <c r="M753" i="1"/>
  <c r="I771" i="1"/>
  <c r="J771" i="1"/>
  <c r="M771" i="1"/>
  <c r="I837" i="1"/>
  <c r="J837" i="1"/>
  <c r="M837" i="1"/>
  <c r="I651" i="1"/>
  <c r="J651" i="1"/>
  <c r="M651" i="1"/>
  <c r="I628" i="1"/>
  <c r="J628" i="1"/>
  <c r="M628" i="1"/>
  <c r="I631" i="1"/>
  <c r="J631" i="1"/>
  <c r="M631" i="1"/>
  <c r="I632" i="1"/>
  <c r="J632" i="1"/>
  <c r="M632" i="1"/>
  <c r="I653" i="1"/>
  <c r="J653" i="1"/>
  <c r="M653" i="1"/>
  <c r="I745" i="1"/>
  <c r="J745" i="1"/>
  <c r="M745" i="1"/>
  <c r="I747" i="1"/>
  <c r="J747" i="1"/>
  <c r="M747" i="1"/>
  <c r="I761" i="1"/>
  <c r="J761" i="1"/>
  <c r="M761" i="1"/>
  <c r="I845" i="1"/>
  <c r="J845" i="1"/>
  <c r="M845" i="1"/>
  <c r="I858" i="1"/>
  <c r="J858" i="1"/>
  <c r="M858" i="1"/>
  <c r="I873" i="1"/>
  <c r="J873" i="1"/>
  <c r="M873" i="1"/>
  <c r="I882" i="1"/>
  <c r="J882" i="1"/>
  <c r="M882" i="1"/>
  <c r="I892" i="1"/>
  <c r="J892" i="1"/>
  <c r="M892" i="1"/>
  <c r="I894" i="1"/>
  <c r="J894" i="1"/>
  <c r="M894" i="1"/>
  <c r="I901" i="1"/>
  <c r="J901" i="1"/>
  <c r="M901" i="1"/>
  <c r="I903" i="1"/>
  <c r="J903" i="1"/>
  <c r="M903" i="1"/>
  <c r="I940" i="1"/>
  <c r="J940" i="1"/>
  <c r="M940" i="1"/>
  <c r="I943" i="1"/>
  <c r="J943" i="1"/>
  <c r="M943" i="1"/>
  <c r="I590" i="1"/>
  <c r="J590" i="1"/>
  <c r="M590" i="1"/>
  <c r="I640" i="1"/>
  <c r="J640" i="1"/>
  <c r="M640" i="1"/>
  <c r="I679" i="1"/>
  <c r="J679" i="1"/>
  <c r="M679" i="1"/>
  <c r="I819" i="1"/>
  <c r="J819" i="1"/>
  <c r="M819" i="1"/>
  <c r="I530" i="1"/>
  <c r="J530" i="1"/>
  <c r="M530" i="1"/>
  <c r="I540" i="1"/>
  <c r="J540" i="1"/>
  <c r="M540" i="1"/>
  <c r="I543" i="1"/>
  <c r="J543" i="1"/>
  <c r="M543" i="1"/>
  <c r="I545" i="1"/>
  <c r="J545" i="1"/>
  <c r="M545" i="1"/>
  <c r="I547" i="1"/>
  <c r="J547" i="1"/>
  <c r="M547" i="1"/>
  <c r="I550" i="1"/>
  <c r="J550" i="1"/>
  <c r="M550" i="1"/>
  <c r="I552" i="1"/>
  <c r="J552" i="1"/>
  <c r="M552" i="1"/>
  <c r="I555" i="1"/>
  <c r="J555" i="1"/>
  <c r="M555" i="1"/>
  <c r="I557" i="1"/>
  <c r="J557" i="1"/>
  <c r="M557" i="1"/>
  <c r="I559" i="1"/>
  <c r="J559" i="1"/>
  <c r="M559" i="1"/>
  <c r="I562" i="1"/>
  <c r="J562" i="1"/>
  <c r="M562" i="1"/>
  <c r="I564" i="1"/>
  <c r="J564" i="1"/>
  <c r="M564" i="1"/>
  <c r="I568" i="1"/>
  <c r="J568" i="1"/>
  <c r="M568" i="1"/>
  <c r="I570" i="1"/>
  <c r="J570" i="1"/>
  <c r="M570" i="1"/>
  <c r="I572" i="1"/>
  <c r="J572" i="1"/>
  <c r="M572" i="1"/>
  <c r="I575" i="1"/>
  <c r="J575" i="1"/>
  <c r="M575" i="1"/>
  <c r="I588" i="1"/>
  <c r="J588" i="1"/>
  <c r="M588" i="1"/>
  <c r="I602" i="1"/>
  <c r="J602" i="1"/>
  <c r="M602" i="1"/>
  <c r="I617" i="1"/>
  <c r="J617" i="1"/>
  <c r="M617" i="1"/>
  <c r="I647" i="1"/>
  <c r="J647" i="1"/>
  <c r="M647" i="1"/>
  <c r="I784" i="1"/>
  <c r="J784" i="1"/>
  <c r="M784" i="1"/>
  <c r="I788" i="1"/>
  <c r="J788" i="1"/>
  <c r="M788" i="1"/>
  <c r="I793" i="1"/>
  <c r="J793" i="1"/>
  <c r="M793" i="1"/>
  <c r="I945" i="1"/>
  <c r="J945" i="1"/>
  <c r="M945" i="1"/>
  <c r="I964" i="1"/>
  <c r="J964" i="1"/>
  <c r="M964" i="1"/>
  <c r="I966" i="1"/>
  <c r="J966" i="1"/>
  <c r="M966" i="1"/>
  <c r="I990" i="1"/>
  <c r="J990" i="1"/>
  <c r="M990" i="1"/>
  <c r="I992" i="1"/>
  <c r="J992" i="1"/>
  <c r="M992" i="1"/>
  <c r="I351" i="1"/>
  <c r="J351" i="1"/>
  <c r="M351" i="1"/>
  <c r="I357" i="1"/>
  <c r="J357" i="1"/>
  <c r="M357" i="1"/>
  <c r="I359" i="1"/>
  <c r="J359" i="1"/>
  <c r="M359" i="1"/>
  <c r="I362" i="1"/>
  <c r="J362" i="1"/>
  <c r="M362" i="1"/>
  <c r="I364" i="1"/>
  <c r="J364" i="1"/>
  <c r="M364" i="1"/>
  <c r="I366" i="1"/>
  <c r="J366" i="1"/>
  <c r="M366" i="1"/>
  <c r="I368" i="1"/>
  <c r="J368" i="1"/>
  <c r="M368" i="1"/>
  <c r="I370" i="1"/>
  <c r="J370" i="1"/>
  <c r="M370" i="1"/>
  <c r="I372" i="1"/>
  <c r="J372" i="1"/>
  <c r="M372" i="1"/>
  <c r="I374" i="1"/>
  <c r="J374" i="1"/>
  <c r="M374" i="1"/>
  <c r="I376" i="1"/>
  <c r="J376" i="1"/>
  <c r="M376" i="1"/>
  <c r="I634" i="1"/>
  <c r="J634" i="1"/>
  <c r="M634" i="1"/>
  <c r="I655" i="1"/>
  <c r="J655" i="1"/>
  <c r="M655" i="1"/>
  <c r="I674" i="1"/>
  <c r="J674" i="1"/>
  <c r="M674" i="1"/>
  <c r="I772" i="1"/>
  <c r="J772" i="1"/>
  <c r="M772" i="1"/>
  <c r="I781" i="1"/>
  <c r="J781" i="1"/>
  <c r="M781" i="1"/>
  <c r="I794" i="1"/>
  <c r="J794" i="1"/>
  <c r="M794" i="1"/>
  <c r="I591" i="1"/>
  <c r="J591" i="1"/>
  <c r="M591" i="1"/>
  <c r="I630" i="1"/>
  <c r="J630" i="1"/>
  <c r="M630" i="1"/>
  <c r="I719" i="1"/>
  <c r="J719" i="1"/>
  <c r="M719" i="1"/>
  <c r="I762" i="1"/>
  <c r="J762" i="1"/>
  <c r="M762" i="1"/>
  <c r="I820" i="1"/>
  <c r="J820" i="1"/>
  <c r="M820" i="1"/>
  <c r="I334" i="1"/>
  <c r="J334" i="1"/>
  <c r="M334" i="1"/>
  <c r="I342" i="1"/>
  <c r="J342" i="1"/>
  <c r="M342" i="1"/>
  <c r="I377" i="1"/>
  <c r="J377" i="1"/>
  <c r="M377" i="1"/>
  <c r="I381" i="1"/>
  <c r="J381" i="1"/>
  <c r="M381" i="1"/>
  <c r="I385" i="1"/>
  <c r="J385" i="1"/>
  <c r="M385" i="1"/>
  <c r="I390" i="1"/>
  <c r="J390" i="1"/>
  <c r="M390" i="1"/>
  <c r="I394" i="1"/>
  <c r="J394" i="1"/>
  <c r="M394" i="1"/>
  <c r="I398" i="1"/>
  <c r="J398" i="1"/>
  <c r="M398" i="1"/>
  <c r="I402" i="1"/>
  <c r="J402" i="1"/>
  <c r="M402" i="1"/>
  <c r="I406" i="1"/>
  <c r="J406" i="1"/>
  <c r="M406" i="1"/>
  <c r="I410" i="1"/>
  <c r="J410" i="1"/>
  <c r="M410" i="1"/>
  <c r="I414" i="1"/>
  <c r="J414" i="1"/>
  <c r="M414" i="1"/>
  <c r="I419" i="1"/>
  <c r="J419" i="1"/>
  <c r="M419" i="1"/>
  <c r="I423" i="1"/>
  <c r="J423" i="1"/>
  <c r="M423" i="1"/>
  <c r="I429" i="1"/>
  <c r="J429" i="1"/>
  <c r="M429" i="1"/>
  <c r="I433" i="1"/>
  <c r="J433" i="1"/>
  <c r="M433" i="1"/>
  <c r="I437" i="1"/>
  <c r="J437" i="1"/>
  <c r="M437" i="1"/>
  <c r="I441" i="1"/>
  <c r="J441" i="1"/>
  <c r="M441" i="1"/>
  <c r="I446" i="1"/>
  <c r="J446" i="1"/>
  <c r="M446" i="1"/>
  <c r="I450" i="1"/>
  <c r="J450" i="1"/>
  <c r="M450" i="1"/>
  <c r="I454" i="1"/>
  <c r="J454" i="1"/>
  <c r="M454" i="1"/>
  <c r="I458" i="1"/>
  <c r="J458" i="1"/>
  <c r="M458" i="1"/>
  <c r="I462" i="1"/>
  <c r="J462" i="1"/>
  <c r="M462" i="1"/>
  <c r="I466" i="1"/>
  <c r="J466" i="1"/>
  <c r="M466" i="1"/>
  <c r="I470" i="1"/>
  <c r="J470" i="1"/>
  <c r="M470" i="1"/>
  <c r="I477" i="1"/>
  <c r="J477" i="1"/>
  <c r="M477" i="1"/>
  <c r="I479" i="1"/>
  <c r="J479" i="1"/>
  <c r="M479" i="1"/>
  <c r="I483" i="1"/>
  <c r="J483" i="1"/>
  <c r="M483" i="1"/>
  <c r="I487" i="1"/>
  <c r="J487" i="1"/>
  <c r="M487" i="1"/>
  <c r="I491" i="1"/>
  <c r="J491" i="1"/>
  <c r="M491" i="1"/>
  <c r="I497" i="1"/>
  <c r="J497" i="1"/>
  <c r="M497" i="1"/>
  <c r="I502" i="1"/>
  <c r="J502" i="1"/>
  <c r="M502" i="1"/>
  <c r="I506" i="1"/>
  <c r="J506" i="1"/>
  <c r="M506" i="1"/>
  <c r="I508" i="1"/>
  <c r="J508" i="1"/>
  <c r="M508" i="1"/>
  <c r="I510" i="1"/>
  <c r="J510" i="1"/>
  <c r="M510" i="1"/>
  <c r="I514" i="1"/>
  <c r="J514" i="1"/>
  <c r="M514" i="1"/>
  <c r="I516" i="1"/>
  <c r="J516" i="1"/>
  <c r="M516" i="1"/>
  <c r="I518" i="1"/>
  <c r="J518" i="1"/>
  <c r="M518" i="1"/>
  <c r="I520" i="1"/>
  <c r="J520" i="1"/>
  <c r="M520" i="1"/>
  <c r="I522" i="1"/>
  <c r="J522" i="1"/>
  <c r="M522" i="1"/>
  <c r="I524" i="1"/>
  <c r="J524" i="1"/>
  <c r="M524" i="1"/>
  <c r="I526" i="1"/>
  <c r="J526" i="1"/>
  <c r="M526" i="1"/>
  <c r="I534" i="1"/>
  <c r="J534" i="1"/>
  <c r="M534" i="1"/>
  <c r="I536" i="1"/>
  <c r="J536" i="1"/>
  <c r="M536" i="1"/>
  <c r="I586" i="1"/>
  <c r="J586" i="1"/>
  <c r="M586" i="1"/>
  <c r="I654" i="1"/>
  <c r="J654" i="1"/>
  <c r="M654" i="1"/>
  <c r="I656" i="1"/>
  <c r="J656" i="1"/>
  <c r="M656" i="1"/>
  <c r="I711" i="1"/>
  <c r="J711" i="1"/>
  <c r="M711" i="1"/>
  <c r="I722" i="1"/>
  <c r="J722" i="1"/>
  <c r="M722" i="1"/>
  <c r="I724" i="1"/>
  <c r="J724" i="1"/>
  <c r="M724" i="1"/>
  <c r="I774" i="1"/>
  <c r="J774" i="1"/>
  <c r="M774" i="1"/>
  <c r="I798" i="1"/>
  <c r="J798" i="1"/>
  <c r="M798" i="1"/>
  <c r="I805" i="1"/>
  <c r="J805" i="1"/>
  <c r="M805" i="1"/>
  <c r="I812" i="1"/>
  <c r="J812" i="1"/>
  <c r="M812" i="1"/>
  <c r="I839" i="1"/>
  <c r="J839" i="1"/>
  <c r="M839" i="1"/>
  <c r="I841" i="1"/>
  <c r="J841" i="1"/>
  <c r="M841" i="1"/>
  <c r="I865" i="1"/>
  <c r="J865" i="1"/>
  <c r="M865" i="1"/>
  <c r="I997" i="1"/>
  <c r="J997" i="1"/>
  <c r="M997" i="1"/>
  <c r="I999" i="1"/>
  <c r="J999" i="1"/>
  <c r="M999" i="1"/>
  <c r="I1022" i="1"/>
  <c r="J1022" i="1"/>
  <c r="M1022" i="1"/>
  <c r="I336" i="1"/>
  <c r="J336" i="1"/>
  <c r="M336" i="1"/>
  <c r="I344" i="1"/>
  <c r="J344" i="1"/>
  <c r="M344" i="1"/>
  <c r="I379" i="1"/>
  <c r="J379" i="1"/>
  <c r="M379" i="1"/>
  <c r="I383" i="1"/>
  <c r="J383" i="1"/>
  <c r="M383" i="1"/>
  <c r="I388" i="1"/>
  <c r="J388" i="1"/>
  <c r="M388" i="1"/>
  <c r="I392" i="1"/>
  <c r="J392" i="1"/>
  <c r="M392" i="1"/>
  <c r="I396" i="1"/>
  <c r="J396" i="1"/>
  <c r="M396" i="1"/>
  <c r="I400" i="1"/>
  <c r="J400" i="1"/>
  <c r="M400" i="1"/>
  <c r="I404" i="1"/>
  <c r="J404" i="1"/>
  <c r="M404" i="1"/>
  <c r="I408" i="1"/>
  <c r="J408" i="1"/>
  <c r="M408" i="1"/>
  <c r="I412" i="1"/>
  <c r="J412" i="1"/>
  <c r="M412" i="1"/>
  <c r="I417" i="1"/>
  <c r="J417" i="1"/>
  <c r="M417" i="1"/>
  <c r="I421" i="1"/>
  <c r="J421" i="1"/>
  <c r="M421" i="1"/>
  <c r="I425" i="1"/>
  <c r="J425" i="1"/>
  <c r="M425" i="1"/>
  <c r="I427" i="1"/>
  <c r="J427" i="1"/>
  <c r="M427" i="1"/>
  <c r="I431" i="1"/>
  <c r="J431" i="1"/>
  <c r="M431" i="1"/>
  <c r="I435" i="1"/>
  <c r="J435" i="1"/>
  <c r="M435" i="1"/>
  <c r="I439" i="1"/>
  <c r="J439" i="1"/>
  <c r="M439" i="1"/>
  <c r="I444" i="1"/>
  <c r="J444" i="1"/>
  <c r="M444" i="1"/>
  <c r="I448" i="1"/>
  <c r="J448" i="1"/>
  <c r="M448" i="1"/>
  <c r="I452" i="1"/>
  <c r="J452" i="1"/>
  <c r="M452" i="1"/>
  <c r="I456" i="1"/>
  <c r="J456" i="1"/>
  <c r="M456" i="1"/>
  <c r="I460" i="1"/>
  <c r="J460" i="1"/>
  <c r="M460" i="1"/>
  <c r="I464" i="1"/>
  <c r="J464" i="1"/>
  <c r="M464" i="1"/>
  <c r="I468" i="1"/>
  <c r="J468" i="1"/>
  <c r="M468" i="1"/>
  <c r="I473" i="1"/>
  <c r="J473" i="1"/>
  <c r="M473" i="1"/>
  <c r="I475" i="1"/>
  <c r="J475" i="1"/>
  <c r="M475" i="1"/>
  <c r="I481" i="1"/>
  <c r="J481" i="1"/>
  <c r="M481" i="1"/>
  <c r="I485" i="1"/>
  <c r="J485" i="1"/>
  <c r="M485" i="1"/>
  <c r="I489" i="1"/>
  <c r="J489" i="1"/>
  <c r="M489" i="1"/>
  <c r="I493" i="1"/>
  <c r="J493" i="1"/>
  <c r="M493" i="1"/>
  <c r="I495" i="1"/>
  <c r="J495" i="1"/>
  <c r="M495" i="1"/>
  <c r="I500" i="1"/>
  <c r="J500" i="1"/>
  <c r="M500" i="1"/>
  <c r="I504" i="1"/>
  <c r="J504" i="1"/>
  <c r="M504" i="1"/>
  <c r="I512" i="1"/>
  <c r="J512" i="1"/>
  <c r="M512" i="1"/>
  <c r="I593" i="1"/>
  <c r="J593" i="1"/>
  <c r="M593" i="1"/>
  <c r="I650" i="1"/>
  <c r="J650" i="1"/>
  <c r="M650" i="1"/>
  <c r="I681" i="1"/>
  <c r="J681" i="1"/>
  <c r="M681" i="1"/>
  <c r="I683" i="1"/>
  <c r="J683" i="1"/>
  <c r="M683" i="1"/>
  <c r="I690" i="1"/>
  <c r="J690" i="1"/>
  <c r="M690" i="1"/>
  <c r="I764" i="1"/>
  <c r="J764" i="1"/>
  <c r="M764" i="1"/>
  <c r="I831" i="1"/>
  <c r="J831" i="1"/>
  <c r="M831" i="1"/>
  <c r="I836" i="1"/>
  <c r="J836" i="1"/>
  <c r="M836" i="1"/>
  <c r="I838" i="1"/>
  <c r="J838" i="1"/>
  <c r="M838" i="1"/>
  <c r="I840" i="1"/>
  <c r="J840" i="1"/>
  <c r="M840" i="1"/>
  <c r="I849" i="1"/>
  <c r="J849" i="1"/>
  <c r="M849" i="1"/>
  <c r="I592" i="1"/>
  <c r="J592" i="1"/>
  <c r="M592" i="1"/>
  <c r="I754" i="1"/>
  <c r="J754" i="1"/>
  <c r="M754" i="1"/>
  <c r="I637" i="1"/>
  <c r="J637" i="1"/>
  <c r="M637" i="1"/>
  <c r="I639" i="1"/>
  <c r="J639" i="1"/>
  <c r="M639" i="1"/>
  <c r="I699" i="1"/>
  <c r="J699" i="1"/>
  <c r="M699" i="1"/>
  <c r="I744" i="1"/>
  <c r="J744" i="1"/>
  <c r="M744" i="1"/>
  <c r="I766" i="1"/>
  <c r="J766" i="1"/>
  <c r="M766" i="1"/>
  <c r="I790" i="1"/>
  <c r="J790" i="1"/>
  <c r="M790" i="1"/>
  <c r="I808" i="1"/>
  <c r="J808" i="1"/>
  <c r="M808" i="1"/>
  <c r="I813" i="1"/>
  <c r="J813" i="1"/>
  <c r="M813" i="1"/>
  <c r="I815" i="1"/>
  <c r="J815" i="1"/>
  <c r="M815" i="1"/>
  <c r="I818" i="1"/>
  <c r="J818" i="1"/>
  <c r="M818" i="1"/>
  <c r="I862" i="1"/>
  <c r="J862" i="1"/>
  <c r="M862" i="1"/>
  <c r="I911" i="1"/>
  <c r="J911" i="1"/>
  <c r="M911" i="1"/>
  <c r="I913" i="1"/>
  <c r="J913" i="1"/>
  <c r="M913" i="1"/>
  <c r="I915" i="1"/>
  <c r="J915" i="1"/>
  <c r="M915" i="1"/>
  <c r="I918" i="1"/>
  <c r="J918" i="1"/>
  <c r="M918" i="1"/>
  <c r="I920" i="1"/>
  <c r="J920" i="1"/>
  <c r="M920" i="1"/>
  <c r="I922" i="1"/>
  <c r="J922" i="1"/>
  <c r="M922" i="1"/>
  <c r="I925" i="1"/>
  <c r="J925" i="1"/>
  <c r="M925" i="1"/>
  <c r="I927" i="1"/>
  <c r="J927" i="1"/>
  <c r="M927" i="1"/>
  <c r="I934" i="1"/>
  <c r="J934" i="1"/>
  <c r="M934" i="1"/>
  <c r="I937" i="1"/>
  <c r="J937" i="1"/>
  <c r="M937" i="1"/>
  <c r="I970" i="1"/>
  <c r="J970" i="1"/>
  <c r="M970" i="1"/>
  <c r="I974" i="1"/>
  <c r="J974" i="1"/>
  <c r="M974" i="1"/>
  <c r="I980" i="1"/>
  <c r="J980" i="1"/>
  <c r="M980" i="1"/>
  <c r="I1030" i="1"/>
  <c r="J1030" i="1"/>
  <c r="M1030" i="1"/>
  <c r="I1032" i="1"/>
  <c r="J1032" i="1"/>
  <c r="M1032" i="1"/>
  <c r="I685" i="1"/>
  <c r="J685" i="1"/>
  <c r="M685" i="1"/>
  <c r="I688" i="1"/>
  <c r="J688" i="1"/>
  <c r="M688" i="1"/>
  <c r="I692" i="1"/>
  <c r="J692" i="1"/>
  <c r="M692" i="1"/>
  <c r="I705" i="1"/>
  <c r="J705" i="1"/>
  <c r="M705" i="1"/>
  <c r="I707" i="1"/>
  <c r="J707" i="1"/>
  <c r="M707" i="1"/>
  <c r="I726" i="1"/>
  <c r="J726" i="1"/>
  <c r="M726" i="1"/>
  <c r="I729" i="1"/>
  <c r="J729" i="1"/>
  <c r="M729" i="1"/>
  <c r="I776" i="1"/>
  <c r="J776" i="1"/>
  <c r="M776" i="1"/>
  <c r="I778" i="1"/>
  <c r="J778" i="1"/>
  <c r="M778" i="1"/>
  <c r="I785" i="1"/>
  <c r="J785" i="1"/>
  <c r="M785" i="1"/>
  <c r="I795" i="1"/>
  <c r="J795" i="1"/>
  <c r="M795" i="1"/>
  <c r="I802" i="1"/>
  <c r="J802" i="1"/>
  <c r="M802" i="1"/>
  <c r="I806" i="1"/>
  <c r="J806" i="1"/>
  <c r="M806" i="1"/>
  <c r="I823" i="1"/>
  <c r="J823" i="1"/>
  <c r="M823" i="1"/>
  <c r="I825" i="1"/>
  <c r="J825" i="1"/>
  <c r="M825" i="1"/>
  <c r="I827" i="1"/>
  <c r="J827" i="1"/>
  <c r="M827" i="1"/>
  <c r="I829" i="1"/>
  <c r="J829" i="1"/>
  <c r="M829" i="1"/>
  <c r="I847" i="1"/>
  <c r="J847" i="1"/>
  <c r="M847" i="1"/>
  <c r="I953" i="1"/>
  <c r="J953" i="1"/>
  <c r="M953" i="1"/>
  <c r="I955" i="1"/>
  <c r="J955" i="1"/>
  <c r="M955" i="1"/>
  <c r="I1010" i="1"/>
  <c r="J1010" i="1"/>
  <c r="M1010" i="1"/>
  <c r="I1012" i="1"/>
  <c r="J1012" i="1"/>
  <c r="M1012" i="1"/>
  <c r="I643" i="1"/>
  <c r="J643" i="1"/>
  <c r="M643" i="1"/>
  <c r="I652" i="1"/>
  <c r="J652" i="1"/>
  <c r="M652" i="1"/>
  <c r="I658" i="1"/>
  <c r="J658" i="1"/>
  <c r="M658" i="1"/>
  <c r="I660" i="1"/>
  <c r="J660" i="1"/>
  <c r="M660" i="1"/>
  <c r="I663" i="1"/>
  <c r="J663" i="1"/>
  <c r="M663" i="1"/>
  <c r="I666" i="1"/>
  <c r="J666" i="1"/>
  <c r="M666" i="1"/>
  <c r="I702" i="1"/>
  <c r="J702" i="1"/>
  <c r="M702" i="1"/>
  <c r="I714" i="1"/>
  <c r="J714" i="1"/>
  <c r="M714" i="1"/>
  <c r="I756" i="1"/>
  <c r="J756" i="1"/>
  <c r="M756" i="1"/>
  <c r="I780" i="1"/>
  <c r="J780" i="1"/>
  <c r="M780" i="1"/>
  <c r="I822" i="1"/>
  <c r="J822" i="1"/>
  <c r="M822" i="1"/>
  <c r="I824" i="1"/>
  <c r="J824" i="1"/>
  <c r="M824" i="1"/>
  <c r="I830" i="1"/>
  <c r="J830" i="1"/>
  <c r="M830" i="1"/>
  <c r="I848" i="1"/>
  <c r="J848" i="1"/>
  <c r="M848" i="1"/>
  <c r="I337" i="1"/>
  <c r="J337" i="1"/>
  <c r="M337" i="1"/>
  <c r="I345" i="1"/>
  <c r="J345" i="1"/>
  <c r="M345" i="1"/>
  <c r="I352" i="1"/>
  <c r="J352" i="1"/>
  <c r="M352" i="1"/>
  <c r="I361" i="1"/>
  <c r="J361" i="1"/>
  <c r="M361" i="1"/>
  <c r="I365" i="1"/>
  <c r="J365" i="1"/>
  <c r="M365" i="1"/>
  <c r="I369" i="1"/>
  <c r="J369" i="1"/>
  <c r="M369" i="1"/>
  <c r="I373" i="1"/>
  <c r="J373" i="1"/>
  <c r="M373" i="1"/>
  <c r="I380" i="1"/>
  <c r="J380" i="1"/>
  <c r="M380" i="1"/>
  <c r="I384" i="1"/>
  <c r="J384" i="1"/>
  <c r="M384" i="1"/>
  <c r="I391" i="1"/>
  <c r="J391" i="1"/>
  <c r="M391" i="1"/>
  <c r="I395" i="1"/>
  <c r="J395" i="1"/>
  <c r="M395" i="1"/>
  <c r="I399" i="1"/>
  <c r="J399" i="1"/>
  <c r="M399" i="1"/>
  <c r="I403" i="1"/>
  <c r="J403" i="1"/>
  <c r="M403" i="1"/>
  <c r="I407" i="1"/>
  <c r="J407" i="1"/>
  <c r="M407" i="1"/>
  <c r="I411" i="1"/>
  <c r="J411" i="1"/>
  <c r="M411" i="1"/>
  <c r="I416" i="1"/>
  <c r="J416" i="1"/>
  <c r="M416" i="1"/>
  <c r="I420" i="1"/>
  <c r="J420" i="1"/>
  <c r="M420" i="1"/>
  <c r="I426" i="1"/>
  <c r="J426" i="1"/>
  <c r="M426" i="1"/>
  <c r="I430" i="1"/>
  <c r="J430" i="1"/>
  <c r="M430" i="1"/>
  <c r="I434" i="1"/>
  <c r="J434" i="1"/>
  <c r="M434" i="1"/>
  <c r="I440" i="1"/>
  <c r="J440" i="1"/>
  <c r="M440" i="1"/>
  <c r="I445" i="1"/>
  <c r="J445" i="1"/>
  <c r="M445" i="1"/>
  <c r="I449" i="1"/>
  <c r="J449" i="1"/>
  <c r="M449" i="1"/>
  <c r="I453" i="1"/>
  <c r="J453" i="1"/>
  <c r="M453" i="1"/>
  <c r="I457" i="1"/>
  <c r="J457" i="1"/>
  <c r="M457" i="1"/>
  <c r="I461" i="1"/>
  <c r="J461" i="1"/>
  <c r="M461" i="1"/>
  <c r="I465" i="1"/>
  <c r="J465" i="1"/>
  <c r="M465" i="1"/>
  <c r="I469" i="1"/>
  <c r="J469" i="1"/>
  <c r="M469" i="1"/>
  <c r="I476" i="1"/>
  <c r="J476" i="1"/>
  <c r="M476" i="1"/>
  <c r="I480" i="1"/>
  <c r="J480" i="1"/>
  <c r="M480" i="1"/>
  <c r="I486" i="1"/>
  <c r="J486" i="1"/>
  <c r="M486" i="1"/>
  <c r="I490" i="1"/>
  <c r="J490" i="1"/>
  <c r="M490" i="1"/>
  <c r="I492" i="1"/>
  <c r="J492" i="1"/>
  <c r="M492" i="1"/>
  <c r="I496" i="1"/>
  <c r="J496" i="1"/>
  <c r="M496" i="1"/>
  <c r="I498" i="1"/>
  <c r="J498" i="1"/>
  <c r="M498" i="1"/>
  <c r="I501" i="1"/>
  <c r="J501" i="1"/>
  <c r="M501" i="1"/>
  <c r="I503" i="1"/>
  <c r="J503" i="1"/>
  <c r="M503" i="1"/>
  <c r="I505" i="1"/>
  <c r="J505" i="1"/>
  <c r="M505" i="1"/>
  <c r="I507" i="1"/>
  <c r="J507" i="1"/>
  <c r="M507" i="1"/>
  <c r="I511" i="1"/>
  <c r="J511" i="1"/>
  <c r="M511" i="1"/>
  <c r="I513" i="1"/>
  <c r="J513" i="1"/>
  <c r="M513" i="1"/>
  <c r="I515" i="1"/>
  <c r="J515" i="1"/>
  <c r="M515" i="1"/>
  <c r="I517" i="1"/>
  <c r="J517" i="1"/>
  <c r="M517" i="1"/>
  <c r="I519" i="1"/>
  <c r="J519" i="1"/>
  <c r="M519" i="1"/>
  <c r="I521" i="1"/>
  <c r="J521" i="1"/>
  <c r="M521" i="1"/>
  <c r="I523" i="1"/>
  <c r="J523" i="1"/>
  <c r="M523" i="1"/>
  <c r="I525" i="1"/>
  <c r="J525" i="1"/>
  <c r="M525" i="1"/>
  <c r="I528" i="1"/>
  <c r="J528" i="1"/>
  <c r="M528" i="1"/>
  <c r="I529" i="1"/>
  <c r="J529" i="1"/>
  <c r="M529" i="1"/>
  <c r="I531" i="1"/>
  <c r="J531" i="1"/>
  <c r="M531" i="1"/>
  <c r="I533" i="1"/>
  <c r="J533" i="1"/>
  <c r="M533" i="1"/>
  <c r="I535" i="1"/>
  <c r="J535" i="1"/>
  <c r="M535" i="1"/>
  <c r="I538" i="1"/>
  <c r="J538" i="1"/>
  <c r="M538" i="1"/>
  <c r="I539" i="1"/>
  <c r="J539" i="1"/>
  <c r="M539" i="1"/>
  <c r="I541" i="1"/>
  <c r="J541" i="1"/>
  <c r="M541" i="1"/>
  <c r="I544" i="1"/>
  <c r="J544" i="1"/>
  <c r="M544" i="1"/>
  <c r="I546" i="1"/>
  <c r="J546" i="1"/>
  <c r="M546" i="1"/>
  <c r="I549" i="1"/>
  <c r="J549" i="1"/>
  <c r="M549" i="1"/>
  <c r="I551" i="1"/>
  <c r="J551" i="1"/>
  <c r="M551" i="1"/>
  <c r="I553" i="1"/>
  <c r="J553" i="1"/>
  <c r="M553" i="1"/>
  <c r="I556" i="1"/>
  <c r="J556" i="1"/>
  <c r="M556" i="1"/>
  <c r="I558" i="1"/>
  <c r="J558" i="1"/>
  <c r="M558" i="1"/>
  <c r="I561" i="1"/>
  <c r="J561" i="1"/>
  <c r="M561" i="1"/>
  <c r="I563" i="1"/>
  <c r="J563" i="1"/>
  <c r="M563" i="1"/>
  <c r="I565" i="1"/>
  <c r="J565" i="1"/>
  <c r="M565" i="1"/>
  <c r="I567" i="1"/>
  <c r="J567" i="1"/>
  <c r="M567" i="1"/>
  <c r="I569" i="1"/>
  <c r="J569" i="1"/>
  <c r="M569" i="1"/>
  <c r="I571" i="1"/>
  <c r="J571" i="1"/>
  <c r="M571" i="1"/>
  <c r="I574" i="1"/>
  <c r="J574" i="1"/>
  <c r="M574" i="1"/>
  <c r="I589" i="1"/>
  <c r="J589" i="1"/>
  <c r="M589" i="1"/>
  <c r="I598" i="1"/>
  <c r="J598" i="1"/>
  <c r="M598" i="1"/>
  <c r="I601" i="1"/>
  <c r="J601" i="1"/>
  <c r="M601" i="1"/>
  <c r="I619" i="1"/>
  <c r="J619" i="1"/>
  <c r="M619" i="1"/>
  <c r="I623" i="1"/>
  <c r="J623" i="1"/>
  <c r="M623" i="1"/>
  <c r="I625" i="1"/>
  <c r="J625" i="1"/>
  <c r="M625" i="1"/>
  <c r="I633" i="1"/>
  <c r="J633" i="1"/>
  <c r="M633" i="1"/>
  <c r="I671" i="1"/>
  <c r="J671" i="1"/>
  <c r="M671" i="1"/>
  <c r="I695" i="1"/>
  <c r="J695" i="1"/>
  <c r="M695" i="1"/>
  <c r="I698" i="1"/>
  <c r="J698" i="1"/>
  <c r="M698" i="1"/>
  <c r="I757" i="1"/>
  <c r="J757" i="1"/>
  <c r="M757" i="1"/>
  <c r="I832" i="1"/>
  <c r="J832" i="1"/>
  <c r="M832" i="1"/>
  <c r="I644" i="1"/>
  <c r="J644" i="1"/>
  <c r="M644" i="1"/>
  <c r="I677" i="1"/>
  <c r="J677" i="1"/>
  <c r="M677" i="1"/>
  <c r="I335" i="1"/>
  <c r="J335" i="1"/>
  <c r="M335" i="1"/>
  <c r="I343" i="1"/>
  <c r="J343" i="1"/>
  <c r="M343" i="1"/>
  <c r="I350" i="1"/>
  <c r="J350" i="1"/>
  <c r="M350" i="1"/>
  <c r="I358" i="1"/>
  <c r="J358" i="1"/>
  <c r="M358" i="1"/>
  <c r="I363" i="1"/>
  <c r="J363" i="1"/>
  <c r="M363" i="1"/>
  <c r="I367" i="1"/>
  <c r="J367" i="1"/>
  <c r="M367" i="1"/>
  <c r="I371" i="1"/>
  <c r="J371" i="1"/>
  <c r="M371" i="1"/>
  <c r="I375" i="1"/>
  <c r="J375" i="1"/>
  <c r="M375" i="1"/>
  <c r="I378" i="1"/>
  <c r="J378" i="1"/>
  <c r="M378" i="1"/>
  <c r="I382" i="1"/>
  <c r="J382" i="1"/>
  <c r="M382" i="1"/>
  <c r="I386" i="1"/>
  <c r="J386" i="1"/>
  <c r="M386" i="1"/>
  <c r="I389" i="1"/>
  <c r="J389" i="1"/>
  <c r="M389" i="1"/>
  <c r="I393" i="1"/>
  <c r="J393" i="1"/>
  <c r="M393" i="1"/>
  <c r="I397" i="1"/>
  <c r="J397" i="1"/>
  <c r="M397" i="1"/>
  <c r="I401" i="1"/>
  <c r="J401" i="1"/>
  <c r="M401" i="1"/>
  <c r="I405" i="1"/>
  <c r="J405" i="1"/>
  <c r="M405" i="1"/>
  <c r="I409" i="1"/>
  <c r="J409" i="1"/>
  <c r="M409" i="1"/>
  <c r="I413" i="1"/>
  <c r="J413" i="1"/>
  <c r="M413" i="1"/>
  <c r="I418" i="1"/>
  <c r="J418" i="1"/>
  <c r="M418" i="1"/>
  <c r="I422" i="1"/>
  <c r="J422" i="1"/>
  <c r="M422" i="1"/>
  <c r="I424" i="1"/>
  <c r="J424" i="1"/>
  <c r="M424" i="1"/>
  <c r="I428" i="1"/>
  <c r="J428" i="1"/>
  <c r="M428" i="1"/>
  <c r="I432" i="1"/>
  <c r="J432" i="1"/>
  <c r="M432" i="1"/>
  <c r="I436" i="1"/>
  <c r="J436" i="1"/>
  <c r="M436" i="1"/>
  <c r="I438" i="1"/>
  <c r="J438" i="1"/>
  <c r="M438" i="1"/>
  <c r="I442" i="1"/>
  <c r="J442" i="1"/>
  <c r="M442" i="1"/>
  <c r="I447" i="1"/>
  <c r="J447" i="1"/>
  <c r="M447" i="1"/>
  <c r="I451" i="1"/>
  <c r="J451" i="1"/>
  <c r="M451" i="1"/>
  <c r="I455" i="1"/>
  <c r="J455" i="1"/>
  <c r="M455" i="1"/>
  <c r="I459" i="1"/>
  <c r="J459" i="1"/>
  <c r="M459" i="1"/>
  <c r="I463" i="1"/>
  <c r="J463" i="1"/>
  <c r="M463" i="1"/>
  <c r="I467" i="1"/>
  <c r="J467" i="1"/>
  <c r="M467" i="1"/>
  <c r="I472" i="1"/>
  <c r="J472" i="1"/>
  <c r="M472" i="1"/>
  <c r="I474" i="1"/>
  <c r="J474" i="1"/>
  <c r="M474" i="1"/>
  <c r="I478" i="1"/>
  <c r="J478" i="1"/>
  <c r="M478" i="1"/>
  <c r="I482" i="1"/>
  <c r="J482" i="1"/>
  <c r="M482" i="1"/>
  <c r="I484" i="1"/>
  <c r="J484" i="1"/>
  <c r="M484" i="1"/>
  <c r="I488" i="1"/>
  <c r="J488" i="1"/>
  <c r="M488" i="1"/>
  <c r="I494" i="1"/>
  <c r="J494" i="1"/>
  <c r="M494" i="1"/>
  <c r="I509" i="1"/>
  <c r="J509" i="1"/>
  <c r="M509" i="1"/>
  <c r="I580" i="1"/>
  <c r="J580" i="1"/>
  <c r="M580" i="1"/>
  <c r="I581" i="1"/>
  <c r="J581" i="1"/>
  <c r="M581" i="1"/>
  <c r="I584" i="1"/>
  <c r="J584" i="1"/>
  <c r="M584" i="1"/>
  <c r="I597" i="1"/>
  <c r="J597" i="1"/>
  <c r="M597" i="1"/>
  <c r="I603" i="1"/>
  <c r="J603" i="1"/>
  <c r="M603" i="1"/>
  <c r="I608" i="1"/>
  <c r="J608" i="1"/>
  <c r="M608" i="1"/>
  <c r="I612" i="1"/>
  <c r="J612" i="1"/>
  <c r="M612" i="1"/>
  <c r="I614" i="1"/>
  <c r="J614" i="1"/>
  <c r="M614" i="1"/>
  <c r="I641" i="1"/>
  <c r="J641" i="1"/>
  <c r="M641" i="1"/>
  <c r="I749" i="1"/>
  <c r="J749" i="1"/>
  <c r="M749" i="1"/>
  <c r="I759" i="1"/>
  <c r="J759" i="1"/>
  <c r="M759" i="1"/>
  <c r="I765" i="1"/>
  <c r="J765" i="1"/>
  <c r="M765" i="1"/>
  <c r="I767" i="1"/>
  <c r="J767" i="1"/>
  <c r="M767" i="1"/>
  <c r="I816" i="1"/>
  <c r="J816" i="1"/>
  <c r="M816" i="1"/>
  <c r="I715" i="1"/>
  <c r="J715" i="1"/>
  <c r="M715" i="1"/>
  <c r="I716" i="1"/>
  <c r="J716" i="1"/>
  <c r="M716" i="1"/>
  <c r="I720" i="1"/>
  <c r="J720" i="1"/>
  <c r="M720" i="1"/>
  <c r="I734" i="1"/>
  <c r="J734" i="1"/>
  <c r="M734" i="1"/>
  <c r="I738" i="1"/>
  <c r="J738" i="1"/>
  <c r="M738" i="1"/>
  <c r="I755" i="1"/>
  <c r="J755" i="1"/>
  <c r="M755" i="1"/>
  <c r="I826" i="1"/>
  <c r="J826" i="1"/>
  <c r="M826" i="1"/>
  <c r="I769" i="1"/>
  <c r="J769" i="1"/>
  <c r="M769" i="1"/>
  <c r="I783" i="1"/>
  <c r="J783" i="1"/>
  <c r="M783" i="1"/>
  <c r="I787" i="1"/>
  <c r="J787" i="1"/>
  <c r="M787" i="1"/>
  <c r="I797" i="1"/>
  <c r="J797" i="1"/>
  <c r="M797" i="1"/>
  <c r="I804" i="1"/>
  <c r="J804" i="1"/>
  <c r="M804" i="1"/>
  <c r="I814" i="1"/>
  <c r="J814" i="1"/>
  <c r="M814" i="1"/>
  <c r="I843" i="1"/>
  <c r="J843" i="1"/>
  <c r="M843" i="1"/>
  <c r="I853" i="1"/>
  <c r="J853" i="1"/>
  <c r="M853" i="1"/>
  <c r="I857" i="1"/>
  <c r="J857" i="1"/>
  <c r="M857" i="1"/>
  <c r="I874" i="1"/>
  <c r="J874" i="1"/>
  <c r="M874" i="1"/>
  <c r="I884" i="1"/>
  <c r="J884" i="1"/>
  <c r="M884" i="1"/>
  <c r="I886" i="1"/>
  <c r="J886" i="1"/>
  <c r="M886" i="1"/>
  <c r="I888" i="1"/>
  <c r="J888" i="1"/>
  <c r="M888" i="1"/>
  <c r="I895" i="1"/>
  <c r="J895" i="1"/>
  <c r="M895" i="1"/>
  <c r="I898" i="1"/>
  <c r="J898" i="1"/>
  <c r="M898" i="1"/>
  <c r="I907" i="1"/>
  <c r="J907" i="1"/>
  <c r="M907" i="1"/>
  <c r="I939" i="1"/>
  <c r="J939" i="1"/>
  <c r="M939" i="1"/>
  <c r="I942" i="1"/>
  <c r="J942" i="1"/>
  <c r="M942" i="1"/>
  <c r="I950" i="1"/>
  <c r="J950" i="1"/>
  <c r="M950" i="1"/>
  <c r="I952" i="1"/>
  <c r="J952" i="1"/>
  <c r="M952" i="1"/>
  <c r="I975" i="1"/>
  <c r="J975" i="1"/>
  <c r="M975" i="1"/>
  <c r="I977" i="1"/>
  <c r="J977" i="1"/>
  <c r="M977" i="1"/>
  <c r="I987" i="1"/>
  <c r="J987" i="1"/>
  <c r="M987" i="1"/>
  <c r="I989" i="1"/>
  <c r="J989" i="1"/>
  <c r="M989" i="1"/>
  <c r="I1005" i="1"/>
  <c r="J1005" i="1"/>
  <c r="M1005" i="1"/>
  <c r="I1019" i="1"/>
  <c r="J1019" i="1"/>
  <c r="M1019" i="1"/>
  <c r="I1021" i="1"/>
  <c r="J1021" i="1"/>
  <c r="M1021" i="1"/>
  <c r="I1036" i="1"/>
  <c r="J1036" i="1"/>
  <c r="M1036" i="1"/>
  <c r="I1039" i="1"/>
  <c r="J1039" i="1"/>
  <c r="M1039" i="1"/>
  <c r="I1041" i="1"/>
  <c r="J1041" i="1"/>
  <c r="M1041" i="1"/>
  <c r="I1044" i="1"/>
  <c r="J1044" i="1"/>
  <c r="M1044" i="1"/>
  <c r="I1046" i="1"/>
  <c r="J1046" i="1"/>
  <c r="M1046" i="1"/>
  <c r="I1048" i="1"/>
  <c r="J1048" i="1"/>
  <c r="M1048" i="1"/>
  <c r="I1050" i="1"/>
  <c r="J1050" i="1"/>
  <c r="M1050" i="1"/>
  <c r="I1052" i="1"/>
  <c r="J1052" i="1"/>
  <c r="M1052" i="1"/>
  <c r="I1055" i="1"/>
  <c r="J1055" i="1"/>
  <c r="M1055" i="1"/>
  <c r="I1057" i="1"/>
  <c r="J1057" i="1"/>
  <c r="M1057" i="1"/>
  <c r="I1059" i="1"/>
  <c r="J1059" i="1"/>
  <c r="M1059" i="1"/>
  <c r="I1061" i="1"/>
  <c r="J1061" i="1"/>
  <c r="M1061" i="1"/>
  <c r="I1063" i="1"/>
  <c r="J1063" i="1"/>
  <c r="M1063" i="1"/>
  <c r="I1066" i="1"/>
  <c r="J1066" i="1"/>
  <c r="M1066" i="1"/>
  <c r="I1068" i="1"/>
  <c r="J1068" i="1"/>
  <c r="M1068" i="1"/>
  <c r="I1070" i="1"/>
  <c r="J1070" i="1"/>
  <c r="M1070" i="1"/>
  <c r="I1072" i="1"/>
  <c r="J1072" i="1"/>
  <c r="M1072" i="1"/>
  <c r="I1074" i="1"/>
  <c r="J1074" i="1"/>
  <c r="M1074" i="1"/>
  <c r="I1077" i="1"/>
  <c r="J1077" i="1"/>
  <c r="M1077" i="1"/>
  <c r="I1080" i="1"/>
  <c r="J1080" i="1"/>
  <c r="M1080" i="1"/>
  <c r="I1083" i="1"/>
  <c r="J1083" i="1"/>
  <c r="M1083" i="1"/>
  <c r="I1085" i="1"/>
  <c r="J1085" i="1"/>
  <c r="M1085" i="1"/>
  <c r="I1087" i="1"/>
  <c r="J1087" i="1"/>
  <c r="M1087" i="1"/>
  <c r="I1089" i="1"/>
  <c r="J1089" i="1"/>
  <c r="M1089" i="1"/>
  <c r="I1091" i="1"/>
  <c r="J1091" i="1"/>
  <c r="M1091" i="1"/>
  <c r="I1093" i="1"/>
  <c r="J1093" i="1"/>
  <c r="M1093" i="1"/>
  <c r="I1095" i="1"/>
  <c r="J1095" i="1"/>
  <c r="M1095" i="1"/>
  <c r="I1097" i="1"/>
  <c r="J1097" i="1"/>
  <c r="M1097" i="1"/>
  <c r="I1099" i="1"/>
  <c r="J1099" i="1"/>
  <c r="M1099" i="1"/>
  <c r="I1103" i="1"/>
  <c r="J1103" i="1"/>
  <c r="M1103" i="1"/>
  <c r="I1105" i="1"/>
  <c r="J1105" i="1"/>
  <c r="M1105" i="1"/>
  <c r="I1107" i="1"/>
  <c r="J1107" i="1"/>
  <c r="M1107" i="1"/>
  <c r="I1110" i="1"/>
  <c r="J1110" i="1"/>
  <c r="M1110" i="1"/>
  <c r="I1113" i="1"/>
  <c r="J1113" i="1"/>
  <c r="M1113" i="1"/>
  <c r="I1115" i="1"/>
  <c r="J1115" i="1"/>
  <c r="M1115" i="1"/>
  <c r="I1118" i="1"/>
  <c r="J1118" i="1"/>
  <c r="M1118" i="1"/>
  <c r="I1121" i="1"/>
  <c r="J1121" i="1"/>
  <c r="M1121" i="1"/>
  <c r="I1124" i="1"/>
  <c r="J1124" i="1"/>
  <c r="M1124" i="1"/>
  <c r="I1127" i="1"/>
  <c r="J1127" i="1"/>
  <c r="M1127" i="1"/>
  <c r="I775" i="1"/>
  <c r="J775" i="1"/>
  <c r="M775" i="1"/>
  <c r="I777" i="1"/>
  <c r="J777" i="1"/>
  <c r="M777" i="1"/>
  <c r="I786" i="1"/>
  <c r="J786" i="1"/>
  <c r="M786" i="1"/>
  <c r="I792" i="1"/>
  <c r="J792" i="1"/>
  <c r="M792" i="1"/>
  <c r="I800" i="1"/>
  <c r="J800" i="1"/>
  <c r="M800" i="1"/>
  <c r="I810" i="1"/>
  <c r="J810" i="1"/>
  <c r="M810" i="1"/>
  <c r="I828" i="1"/>
  <c r="J828" i="1"/>
  <c r="M828" i="1"/>
  <c r="I912" i="1"/>
  <c r="J912" i="1"/>
  <c r="M912" i="1"/>
  <c r="I917" i="1"/>
  <c r="J917" i="1"/>
  <c r="M917" i="1"/>
  <c r="I921" i="1"/>
  <c r="J921" i="1"/>
  <c r="M921" i="1"/>
  <c r="I931" i="1"/>
  <c r="J931" i="1"/>
  <c r="M931" i="1"/>
  <c r="I933" i="1"/>
  <c r="J933" i="1"/>
  <c r="M933" i="1"/>
  <c r="I944" i="1"/>
  <c r="J944" i="1"/>
  <c r="M944" i="1"/>
  <c r="I946" i="1"/>
  <c r="J946" i="1"/>
  <c r="M946" i="1"/>
  <c r="I959" i="1"/>
  <c r="J959" i="1"/>
  <c r="M959" i="1"/>
  <c r="I962" i="1"/>
  <c r="J962" i="1"/>
  <c r="M962" i="1"/>
  <c r="I983" i="1"/>
  <c r="J983" i="1"/>
  <c r="M983" i="1"/>
  <c r="I993" i="1"/>
  <c r="J993" i="1"/>
  <c r="M993" i="1"/>
  <c r="I996" i="1"/>
  <c r="J996" i="1"/>
  <c r="M996" i="1"/>
  <c r="I1014" i="1"/>
  <c r="J1014" i="1"/>
  <c r="M1014" i="1"/>
  <c r="I1016" i="1"/>
  <c r="J1016" i="1"/>
  <c r="M1016" i="1"/>
  <c r="I1026" i="1"/>
  <c r="J1026" i="1"/>
  <c r="M1026" i="1"/>
  <c r="I1029" i="1"/>
  <c r="J1029" i="1"/>
  <c r="M1029" i="1"/>
  <c r="I642" i="1"/>
  <c r="J642" i="1"/>
  <c r="M642" i="1"/>
  <c r="I703" i="1"/>
  <c r="J703" i="1"/>
  <c r="M703" i="1"/>
  <c r="I709" i="1"/>
  <c r="J709" i="1"/>
  <c r="M709" i="1"/>
  <c r="I718" i="1"/>
  <c r="J718" i="1"/>
  <c r="M718" i="1"/>
  <c r="I732" i="1"/>
  <c r="J732" i="1"/>
  <c r="M732" i="1"/>
  <c r="I736" i="1"/>
  <c r="J736" i="1"/>
  <c r="M736" i="1"/>
  <c r="I741" i="1"/>
  <c r="J741" i="1"/>
  <c r="M741" i="1"/>
  <c r="I750" i="1"/>
  <c r="J750" i="1"/>
  <c r="M750" i="1"/>
  <c r="I763" i="1"/>
  <c r="J763" i="1"/>
  <c r="M763" i="1"/>
  <c r="I791" i="1"/>
  <c r="J791" i="1"/>
  <c r="M791" i="1"/>
  <c r="I809" i="1"/>
  <c r="J809" i="1"/>
  <c r="M809" i="1"/>
  <c r="I834" i="1"/>
  <c r="J834" i="1"/>
  <c r="M834" i="1"/>
  <c r="I905" i="1"/>
  <c r="J905" i="1"/>
  <c r="M905" i="1"/>
  <c r="I908" i="1"/>
  <c r="J908" i="1"/>
  <c r="M908" i="1"/>
  <c r="I339" i="1"/>
  <c r="J339" i="1"/>
  <c r="M339" i="1"/>
  <c r="I341" i="1"/>
  <c r="J341" i="1"/>
  <c r="M341" i="1"/>
  <c r="I346" i="1"/>
  <c r="J346" i="1"/>
  <c r="M346" i="1"/>
  <c r="I348" i="1"/>
  <c r="J348" i="1"/>
  <c r="M348" i="1"/>
  <c r="I354" i="1"/>
  <c r="J354" i="1"/>
  <c r="M354" i="1"/>
  <c r="I356" i="1"/>
  <c r="J356" i="1"/>
  <c r="M356" i="1"/>
  <c r="I579" i="1"/>
  <c r="J579" i="1"/>
  <c r="M579" i="1"/>
  <c r="I582" i="1"/>
  <c r="J582" i="1"/>
  <c r="M582" i="1"/>
  <c r="I583" i="1"/>
  <c r="J583" i="1"/>
  <c r="M583" i="1"/>
  <c r="I595" i="1"/>
  <c r="J595" i="1"/>
  <c r="M595" i="1"/>
  <c r="I600" i="1"/>
  <c r="J600" i="1"/>
  <c r="M600" i="1"/>
  <c r="I604" i="1"/>
  <c r="J604" i="1"/>
  <c r="M604" i="1"/>
  <c r="I768" i="1"/>
  <c r="J768" i="1"/>
  <c r="M768" i="1"/>
  <c r="I782" i="1"/>
  <c r="J782" i="1"/>
  <c r="M782" i="1"/>
  <c r="I796" i="1"/>
  <c r="J796" i="1"/>
  <c r="M796" i="1"/>
  <c r="I842" i="1"/>
  <c r="J842" i="1"/>
  <c r="M842" i="1"/>
  <c r="I635" i="1"/>
  <c r="J635" i="1"/>
  <c r="M635" i="1"/>
  <c r="I697" i="1"/>
  <c r="J697" i="1"/>
  <c r="M697" i="1"/>
  <c r="I723" i="1"/>
  <c r="J723" i="1"/>
  <c r="M723" i="1"/>
  <c r="I758" i="1"/>
  <c r="J758" i="1"/>
  <c r="M758" i="1"/>
  <c r="I773" i="1"/>
  <c r="J773" i="1"/>
  <c r="M773" i="1"/>
  <c r="I799" i="1"/>
  <c r="J799" i="1"/>
  <c r="M799" i="1"/>
  <c r="I338" i="1"/>
  <c r="J338" i="1"/>
  <c r="M338" i="1"/>
  <c r="I340" i="1"/>
  <c r="J340" i="1"/>
  <c r="M340" i="1"/>
  <c r="I347" i="1"/>
  <c r="J347" i="1"/>
  <c r="M347" i="1"/>
  <c r="I349" i="1"/>
  <c r="J349" i="1"/>
  <c r="M349" i="1"/>
  <c r="I353" i="1"/>
  <c r="J353" i="1"/>
  <c r="M353" i="1"/>
  <c r="I355" i="1"/>
  <c r="J355" i="1"/>
  <c r="M355" i="1"/>
  <c r="I620" i="1"/>
  <c r="J620" i="1"/>
  <c r="M620" i="1"/>
  <c r="I622" i="1"/>
  <c r="J622" i="1"/>
  <c r="M622" i="1"/>
  <c r="I624" i="1"/>
  <c r="J624" i="1"/>
  <c r="M624" i="1"/>
  <c r="I626" i="1"/>
  <c r="J626" i="1"/>
  <c r="M626" i="1"/>
  <c r="I668" i="1"/>
  <c r="J668" i="1"/>
  <c r="M668" i="1"/>
  <c r="I673" i="1"/>
  <c r="J673" i="1"/>
  <c r="M673" i="1"/>
  <c r="I694" i="1"/>
  <c r="J694" i="1"/>
  <c r="M694" i="1"/>
  <c r="I701" i="1"/>
  <c r="J701" i="1"/>
  <c r="M701" i="1"/>
  <c r="I712" i="1"/>
  <c r="J712" i="1"/>
  <c r="M712" i="1"/>
  <c r="I727" i="1"/>
  <c r="J727" i="1"/>
  <c r="M727" i="1"/>
  <c r="I730" i="1"/>
  <c r="J730" i="1"/>
  <c r="M730" i="1"/>
  <c r="I740" i="1"/>
  <c r="J740" i="1"/>
  <c r="M740" i="1"/>
  <c r="I742" i="1"/>
  <c r="J742" i="1"/>
  <c r="M742" i="1"/>
  <c r="I746" i="1"/>
  <c r="J746" i="1"/>
  <c r="M746" i="1"/>
  <c r="I748" i="1"/>
  <c r="J748" i="1"/>
  <c r="M748" i="1"/>
  <c r="I752" i="1"/>
  <c r="J752" i="1"/>
  <c r="M752" i="1"/>
  <c r="I807" i="1"/>
  <c r="J807" i="1"/>
  <c r="M807" i="1"/>
  <c r="I835" i="1"/>
  <c r="J835" i="1"/>
  <c r="M835" i="1"/>
  <c r="I850" i="1"/>
  <c r="J850" i="1"/>
  <c r="M850" i="1"/>
  <c r="I885" i="1"/>
  <c r="J885" i="1"/>
  <c r="M885" i="1"/>
  <c r="I896" i="1"/>
  <c r="J896" i="1"/>
  <c r="M896" i="1"/>
  <c r="I900" i="1"/>
  <c r="J900" i="1"/>
  <c r="M900" i="1"/>
  <c r="I902" i="1"/>
  <c r="J902" i="1"/>
  <c r="M902" i="1"/>
  <c r="I924" i="1"/>
  <c r="J924" i="1"/>
  <c r="M924" i="1"/>
  <c r="I936" i="1"/>
  <c r="J936" i="1"/>
  <c r="M936" i="1"/>
  <c r="I576" i="1"/>
  <c r="J576" i="1"/>
  <c r="M576" i="1"/>
  <c r="I606" i="1"/>
  <c r="J606" i="1"/>
  <c r="M606" i="1"/>
  <c r="I609" i="1"/>
  <c r="J609" i="1"/>
  <c r="M609" i="1"/>
  <c r="I611" i="1"/>
  <c r="J611" i="1"/>
  <c r="M611" i="1"/>
  <c r="I613" i="1"/>
  <c r="J613" i="1"/>
  <c r="M613" i="1"/>
  <c r="I615" i="1"/>
  <c r="J615" i="1"/>
  <c r="M615" i="1"/>
  <c r="I645" i="1"/>
  <c r="J645" i="1"/>
  <c r="M645" i="1"/>
  <c r="I676" i="1"/>
  <c r="J676" i="1"/>
  <c r="M676" i="1"/>
  <c r="I803" i="1"/>
  <c r="J803" i="1"/>
  <c r="M803" i="1"/>
  <c r="I817" i="1"/>
  <c r="J817" i="1"/>
  <c r="M817" i="1"/>
  <c r="I846" i="1"/>
  <c r="J846" i="1"/>
  <c r="M846" i="1"/>
  <c r="I879" i="1"/>
  <c r="J879" i="1"/>
  <c r="M879" i="1"/>
  <c r="I887" i="1"/>
  <c r="J887" i="1"/>
  <c r="M887" i="1"/>
  <c r="I891" i="1"/>
  <c r="J891" i="1"/>
  <c r="M891" i="1"/>
  <c r="I893" i="1"/>
  <c r="J893" i="1"/>
  <c r="M893" i="1"/>
  <c r="I914" i="1"/>
  <c r="J914" i="1"/>
  <c r="M914" i="1"/>
  <c r="I926" i="1"/>
  <c r="J926" i="1"/>
  <c r="M926" i="1"/>
  <c r="I930" i="1"/>
  <c r="J930" i="1"/>
  <c r="M930" i="1"/>
  <c r="I932" i="1"/>
  <c r="J932" i="1"/>
  <c r="M932" i="1"/>
  <c r="I661" i="1"/>
  <c r="J661" i="1"/>
  <c r="M661" i="1"/>
  <c r="I662" i="1"/>
  <c r="J662" i="1"/>
  <c r="M662" i="1"/>
  <c r="I664" i="1"/>
  <c r="J664" i="1"/>
  <c r="M664" i="1"/>
  <c r="I665" i="1"/>
  <c r="J665" i="1"/>
  <c r="M665" i="1"/>
  <c r="I949" i="1"/>
  <c r="J949" i="1"/>
  <c r="M949" i="1"/>
  <c r="I951" i="1"/>
  <c r="J951" i="1"/>
  <c r="M951" i="1"/>
  <c r="I957" i="1"/>
  <c r="J957" i="1"/>
  <c r="M957" i="1"/>
  <c r="I961" i="1"/>
  <c r="J961" i="1"/>
  <c r="M961" i="1"/>
  <c r="I965" i="1"/>
  <c r="J965" i="1"/>
  <c r="M965" i="1"/>
  <c r="I969" i="1"/>
  <c r="J969" i="1"/>
  <c r="M969" i="1"/>
  <c r="I972" i="1"/>
  <c r="J972" i="1"/>
  <c r="M972" i="1"/>
  <c r="I976" i="1"/>
  <c r="J976" i="1"/>
  <c r="M976" i="1"/>
  <c r="I979" i="1"/>
  <c r="J979" i="1"/>
  <c r="M979" i="1"/>
  <c r="I981" i="1"/>
  <c r="J981" i="1"/>
  <c r="M981" i="1"/>
  <c r="I982" i="1"/>
  <c r="J982" i="1"/>
  <c r="M982" i="1"/>
  <c r="I986" i="1"/>
  <c r="J986" i="1"/>
  <c r="M986" i="1"/>
  <c r="I988" i="1"/>
  <c r="J988" i="1"/>
  <c r="M988" i="1"/>
  <c r="I991" i="1"/>
  <c r="J991" i="1"/>
  <c r="M991" i="1"/>
  <c r="I994" i="1"/>
  <c r="J994" i="1"/>
  <c r="M994" i="1"/>
  <c r="I998" i="1"/>
  <c r="J998" i="1"/>
  <c r="M998" i="1"/>
  <c r="I1001" i="1"/>
  <c r="J1001" i="1"/>
  <c r="M1001" i="1"/>
  <c r="I1003" i="1"/>
  <c r="J1003" i="1"/>
  <c r="M1003" i="1"/>
  <c r="I1004" i="1"/>
  <c r="J1004" i="1"/>
  <c r="M1004" i="1"/>
  <c r="I1008" i="1"/>
  <c r="J1008" i="1"/>
  <c r="M1008" i="1"/>
  <c r="I1011" i="1"/>
  <c r="J1011" i="1"/>
  <c r="M1011" i="1"/>
  <c r="I1015" i="1"/>
  <c r="J1015" i="1"/>
  <c r="M1015" i="1"/>
  <c r="I1018" i="1"/>
  <c r="J1018" i="1"/>
  <c r="M1018" i="1"/>
  <c r="I1020" i="1"/>
  <c r="J1020" i="1"/>
  <c r="M1020" i="1"/>
  <c r="I1025" i="1"/>
  <c r="J1025" i="1"/>
  <c r="M1025" i="1"/>
  <c r="I1028" i="1"/>
  <c r="J1028" i="1"/>
  <c r="M1028" i="1"/>
  <c r="I1031" i="1"/>
  <c r="J1031" i="1"/>
  <c r="M1031" i="1"/>
  <c r="I1034" i="1"/>
  <c r="J1034" i="1"/>
  <c r="M1034" i="1"/>
  <c r="I1037" i="1"/>
  <c r="J1037" i="1"/>
  <c r="M1037" i="1"/>
  <c r="I1040" i="1"/>
  <c r="J1040" i="1"/>
  <c r="M1040" i="1"/>
  <c r="I1043" i="1"/>
  <c r="J1043" i="1"/>
  <c r="M1043" i="1"/>
  <c r="I1045" i="1"/>
  <c r="J1045" i="1"/>
  <c r="M1045" i="1"/>
  <c r="I1047" i="1"/>
  <c r="J1047" i="1"/>
  <c r="M1047" i="1"/>
  <c r="I1049" i="1"/>
  <c r="J1049" i="1"/>
  <c r="M1049" i="1"/>
  <c r="I1051" i="1"/>
  <c r="J1051" i="1"/>
  <c r="M1051" i="1"/>
  <c r="I1054" i="1"/>
  <c r="J1054" i="1"/>
  <c r="M1054" i="1"/>
  <c r="I1056" i="1"/>
  <c r="J1056" i="1"/>
  <c r="M1056" i="1"/>
  <c r="I1058" i="1"/>
  <c r="J1058" i="1"/>
  <c r="M1058" i="1"/>
  <c r="I1060" i="1"/>
  <c r="J1060" i="1"/>
  <c r="M1060" i="1"/>
  <c r="I1062" i="1"/>
  <c r="J1062" i="1"/>
  <c r="M1062" i="1"/>
  <c r="I1065" i="1"/>
  <c r="J1065" i="1"/>
  <c r="M1065" i="1"/>
  <c r="I1067" i="1"/>
  <c r="J1067" i="1"/>
  <c r="M1067" i="1"/>
  <c r="I1069" i="1"/>
  <c r="J1069" i="1"/>
  <c r="M1069" i="1"/>
  <c r="I1071" i="1"/>
  <c r="J1071" i="1"/>
  <c r="M1071" i="1"/>
  <c r="I1073" i="1"/>
  <c r="J1073" i="1"/>
  <c r="M1073" i="1"/>
  <c r="I1076" i="1"/>
  <c r="J1076" i="1"/>
  <c r="M1076" i="1"/>
  <c r="I1079" i="1"/>
  <c r="J1079" i="1"/>
  <c r="M1079" i="1"/>
  <c r="I1081" i="1"/>
  <c r="J1081" i="1"/>
  <c r="M1081" i="1"/>
  <c r="I1084" i="1"/>
  <c r="J1084" i="1"/>
  <c r="M1084" i="1"/>
  <c r="I1086" i="1"/>
  <c r="J1086" i="1"/>
  <c r="M1086" i="1"/>
  <c r="I1088" i="1"/>
  <c r="J1088" i="1"/>
  <c r="M1088" i="1"/>
  <c r="I1090" i="1"/>
  <c r="J1090" i="1"/>
  <c r="M1090" i="1"/>
  <c r="I1092" i="1"/>
  <c r="J1092" i="1"/>
  <c r="M1092" i="1"/>
  <c r="I1094" i="1"/>
  <c r="J1094" i="1"/>
  <c r="M1094" i="1"/>
  <c r="I1096" i="1"/>
  <c r="J1096" i="1"/>
  <c r="M1096" i="1"/>
  <c r="I1098" i="1"/>
  <c r="J1098" i="1"/>
  <c r="M1098" i="1"/>
  <c r="I1101" i="1"/>
  <c r="J1101" i="1"/>
  <c r="M1101" i="1"/>
  <c r="I1104" i="1"/>
  <c r="J1104" i="1"/>
  <c r="M1104" i="1"/>
  <c r="I1106" i="1"/>
  <c r="J1106" i="1"/>
  <c r="M1106" i="1"/>
  <c r="I1109" i="1"/>
  <c r="J1109" i="1"/>
  <c r="M1109" i="1"/>
  <c r="I1111" i="1"/>
  <c r="J1111" i="1"/>
  <c r="M1111" i="1"/>
  <c r="I1114" i="1"/>
  <c r="J1114" i="1"/>
  <c r="M1114" i="1"/>
  <c r="I1117" i="1"/>
  <c r="J1117" i="1"/>
  <c r="M1117" i="1"/>
  <c r="I1119" i="1"/>
  <c r="J1119" i="1"/>
  <c r="M1119" i="1"/>
  <c r="I1122" i="1"/>
  <c r="J1122" i="1"/>
  <c r="M1122" i="1"/>
  <c r="I1126" i="1"/>
  <c r="J1126" i="1"/>
  <c r="M1126" i="1"/>
  <c r="I861" i="1"/>
  <c r="J861" i="1"/>
  <c r="M861" i="1"/>
  <c r="I868" i="1"/>
  <c r="J868" i="1"/>
  <c r="M868" i="1"/>
  <c r="I878" i="1"/>
  <c r="J878" i="1"/>
  <c r="M878" i="1"/>
  <c r="I889" i="1"/>
  <c r="J889" i="1"/>
  <c r="M889" i="1"/>
  <c r="I899" i="1"/>
  <c r="J899" i="1"/>
  <c r="M899" i="1"/>
  <c r="I909" i="1"/>
  <c r="J909" i="1"/>
  <c r="M909" i="1"/>
  <c r="I919" i="1"/>
  <c r="J919" i="1"/>
  <c r="M919" i="1"/>
  <c r="I928" i="1"/>
  <c r="J928" i="1"/>
  <c r="M928" i="1"/>
  <c r="I938" i="1"/>
  <c r="J938" i="1"/>
  <c r="M938" i="1"/>
  <c r="I948" i="1"/>
  <c r="J948" i="1"/>
  <c r="M948" i="1"/>
  <c r="I956" i="1"/>
  <c r="J956" i="1"/>
  <c r="M956" i="1"/>
  <c r="I968" i="1"/>
  <c r="J968" i="1"/>
  <c r="M968" i="1"/>
  <c r="I978" i="1"/>
  <c r="J978" i="1"/>
  <c r="M978" i="1"/>
  <c r="I985" i="1"/>
  <c r="J985" i="1"/>
  <c r="M985" i="1"/>
  <c r="I1000" i="1"/>
  <c r="J1000" i="1"/>
  <c r="M1000" i="1"/>
  <c r="I1007" i="1"/>
  <c r="J1007" i="1"/>
  <c r="M1007" i="1"/>
  <c r="I1017" i="1"/>
  <c r="J1017" i="1"/>
  <c r="M1017" i="1"/>
  <c r="I1023" i="1"/>
  <c r="J1023" i="1"/>
  <c r="M1023" i="1"/>
  <c r="I1033" i="1"/>
  <c r="J1033" i="1"/>
  <c r="M1033" i="1"/>
  <c r="I670" i="1"/>
  <c r="J670" i="1"/>
  <c r="M670" i="1"/>
  <c r="I672" i="1"/>
  <c r="J672" i="1"/>
  <c r="M672" i="1"/>
  <c r="I682" i="1"/>
  <c r="J682" i="1"/>
  <c r="M682" i="1"/>
  <c r="I684" i="1"/>
  <c r="J684" i="1"/>
  <c r="M684" i="1"/>
  <c r="I686" i="1"/>
  <c r="J686" i="1"/>
  <c r="M686" i="1"/>
  <c r="I687" i="1"/>
  <c r="J687" i="1"/>
  <c r="M687" i="1"/>
  <c r="I675" i="1"/>
  <c r="J675" i="1"/>
  <c r="M675" i="1"/>
  <c r="I852" i="1"/>
  <c r="J852" i="1"/>
  <c r="M852" i="1"/>
  <c r="I855" i="1"/>
  <c r="J855" i="1"/>
  <c r="M855" i="1"/>
  <c r="I860" i="1"/>
  <c r="J860" i="1"/>
  <c r="M860" i="1"/>
  <c r="I864" i="1"/>
  <c r="J864" i="1"/>
  <c r="M864" i="1"/>
  <c r="I871" i="1"/>
  <c r="J871" i="1"/>
  <c r="M871" i="1"/>
  <c r="I876" i="1"/>
  <c r="J876" i="1"/>
  <c r="M876" i="1"/>
  <c r="I881" i="1"/>
  <c r="J881" i="1"/>
  <c r="M881" i="1"/>
  <c r="I851" i="1"/>
  <c r="J851" i="1"/>
  <c r="M851" i="1"/>
  <c r="I854" i="1"/>
  <c r="J854" i="1"/>
  <c r="M854" i="1"/>
  <c r="I859" i="1"/>
  <c r="J859" i="1"/>
  <c r="M859" i="1"/>
  <c r="I863" i="1"/>
  <c r="J863" i="1"/>
  <c r="M863" i="1"/>
  <c r="I866" i="1"/>
  <c r="J866" i="1"/>
  <c r="M866" i="1"/>
  <c r="I870" i="1"/>
  <c r="J870" i="1"/>
  <c r="M870" i="1"/>
  <c r="I875" i="1"/>
  <c r="J875" i="1"/>
  <c r="M875" i="1"/>
  <c r="I880" i="1"/>
  <c r="J880" i="1"/>
  <c r="M880" i="1"/>
  <c r="H322" i="1"/>
  <c r="H294" i="1"/>
  <c r="H258" i="1"/>
  <c r="H230" i="1"/>
  <c r="H193" i="1"/>
  <c r="H168" i="1"/>
  <c r="H144" i="1"/>
  <c r="H109" i="1"/>
  <c r="H85" i="1"/>
  <c r="H70" i="1"/>
  <c r="H38" i="1"/>
  <c r="H28" i="1"/>
  <c r="M616" i="1"/>
  <c r="M627" i="1"/>
  <c r="M657" i="1"/>
  <c r="M667" i="1"/>
  <c r="M678" i="1"/>
  <c r="M577" i="1"/>
  <c r="M594" i="1"/>
  <c r="M689" i="1"/>
  <c r="M605" i="1"/>
  <c r="M646" i="1"/>
  <c r="M585" i="1"/>
  <c r="M636" i="1"/>
  <c r="I168" i="1"/>
  <c r="J168" i="1"/>
  <c r="K168" i="1"/>
  <c r="L168" i="1"/>
  <c r="I85" i="1"/>
  <c r="J85" i="1"/>
  <c r="K85" i="1"/>
  <c r="L85" i="1"/>
  <c r="I193" i="1"/>
  <c r="J193" i="1"/>
  <c r="K193" i="1"/>
  <c r="L193" i="1"/>
  <c r="I322" i="1"/>
  <c r="J322" i="1"/>
  <c r="K322" i="1"/>
  <c r="L322" i="1"/>
  <c r="I70" i="1"/>
  <c r="J70" i="1"/>
  <c r="K70" i="1"/>
  <c r="L70" i="1"/>
  <c r="I230" i="1"/>
  <c r="J230" i="1"/>
  <c r="K230" i="1"/>
  <c r="L230" i="1"/>
  <c r="I294" i="1"/>
  <c r="J294" i="1"/>
  <c r="K294" i="1"/>
  <c r="L294" i="1"/>
  <c r="I28" i="1"/>
  <c r="J28" i="1"/>
  <c r="K28" i="1"/>
  <c r="L28" i="1"/>
  <c r="I109" i="1"/>
  <c r="J109" i="1"/>
  <c r="K109" i="1"/>
  <c r="L109" i="1"/>
  <c r="I38" i="1"/>
  <c r="J38" i="1"/>
  <c r="K38" i="1"/>
  <c r="L38" i="1"/>
  <c r="I144" i="1"/>
  <c r="J144" i="1"/>
  <c r="K144" i="1"/>
  <c r="L144" i="1"/>
  <c r="I258" i="1"/>
  <c r="J258" i="1"/>
  <c r="K258" i="1"/>
  <c r="L258" i="1"/>
  <c r="E99" i="10"/>
  <c r="D99" i="10"/>
  <c r="H97" i="10"/>
  <c r="I97" i="10"/>
  <c r="J97" i="10"/>
  <c r="F97" i="10"/>
  <c r="H96" i="10"/>
  <c r="I96" i="10"/>
  <c r="J96" i="10"/>
  <c r="F96" i="10"/>
  <c r="I95" i="10"/>
  <c r="J95" i="10"/>
  <c r="H95" i="10"/>
  <c r="F95" i="10"/>
  <c r="H94" i="10"/>
  <c r="I94" i="10"/>
  <c r="J94" i="10"/>
  <c r="F94" i="10"/>
  <c r="H93" i="10"/>
  <c r="I93" i="10"/>
  <c r="J93" i="10"/>
  <c r="F93" i="10"/>
  <c r="H92" i="10"/>
  <c r="I92" i="10"/>
  <c r="J92" i="10"/>
  <c r="F92" i="10"/>
  <c r="I91" i="10"/>
  <c r="J91" i="10"/>
  <c r="H91" i="10"/>
  <c r="F91" i="10"/>
  <c r="H90" i="10"/>
  <c r="I90" i="10"/>
  <c r="J90" i="10"/>
  <c r="F90" i="10"/>
  <c r="H89" i="10"/>
  <c r="I89" i="10"/>
  <c r="J89" i="10"/>
  <c r="F89" i="10"/>
  <c r="H88" i="10"/>
  <c r="I88" i="10"/>
  <c r="J88" i="10"/>
  <c r="F88" i="10"/>
  <c r="I87" i="10"/>
  <c r="J87" i="10"/>
  <c r="H87" i="10"/>
  <c r="F87" i="10"/>
  <c r="H86" i="10"/>
  <c r="I86" i="10"/>
  <c r="J86" i="10"/>
  <c r="F86" i="10"/>
  <c r="H85" i="10"/>
  <c r="I85" i="10"/>
  <c r="J85" i="10"/>
  <c r="F85" i="10"/>
  <c r="H84" i="10"/>
  <c r="I84" i="10"/>
  <c r="J84" i="10"/>
  <c r="F84" i="10"/>
  <c r="I83" i="10"/>
  <c r="J83" i="10"/>
  <c r="H83" i="10"/>
  <c r="F83" i="10"/>
  <c r="H82" i="10"/>
  <c r="I82" i="10"/>
  <c r="J82" i="10"/>
  <c r="F82" i="10"/>
  <c r="H81" i="10"/>
  <c r="I81" i="10"/>
  <c r="J81" i="10"/>
  <c r="F81" i="10"/>
  <c r="H80" i="10"/>
  <c r="I80" i="10"/>
  <c r="J80" i="10"/>
  <c r="F80" i="10"/>
  <c r="I79" i="10"/>
  <c r="J79" i="10"/>
  <c r="H79" i="10"/>
  <c r="F79" i="10"/>
  <c r="H78" i="10"/>
  <c r="I78" i="10"/>
  <c r="J78" i="10"/>
  <c r="F78" i="10"/>
  <c r="H77" i="10"/>
  <c r="I77" i="10"/>
  <c r="J77" i="10"/>
  <c r="F77" i="10"/>
  <c r="H76" i="10"/>
  <c r="I76" i="10"/>
  <c r="J76" i="10"/>
  <c r="F76" i="10"/>
  <c r="I75" i="10"/>
  <c r="J75" i="10"/>
  <c r="H75" i="10"/>
  <c r="F75" i="10"/>
  <c r="H74" i="10"/>
  <c r="I74" i="10"/>
  <c r="J74" i="10"/>
  <c r="F74" i="10"/>
  <c r="H73" i="10"/>
  <c r="I73" i="10"/>
  <c r="J73" i="10"/>
  <c r="F73" i="10"/>
  <c r="H72" i="10"/>
  <c r="I72" i="10"/>
  <c r="J72" i="10"/>
  <c r="F72" i="10"/>
  <c r="I71" i="10"/>
  <c r="J71" i="10"/>
  <c r="H71" i="10"/>
  <c r="F71" i="10"/>
  <c r="H70" i="10"/>
  <c r="I70" i="10"/>
  <c r="J70" i="10"/>
  <c r="F70" i="10"/>
  <c r="H69" i="10"/>
  <c r="I69" i="10"/>
  <c r="J69" i="10"/>
  <c r="F69" i="10"/>
  <c r="H68" i="10"/>
  <c r="I68" i="10"/>
  <c r="J68" i="10"/>
  <c r="F68" i="10"/>
  <c r="I67" i="10"/>
  <c r="J67" i="10"/>
  <c r="H67" i="10"/>
  <c r="F67" i="10"/>
  <c r="H66" i="10"/>
  <c r="I66" i="10"/>
  <c r="J66" i="10"/>
  <c r="F66" i="10"/>
  <c r="H65" i="10"/>
  <c r="I65" i="10"/>
  <c r="J65" i="10"/>
  <c r="F65" i="10"/>
  <c r="H64" i="10"/>
  <c r="I64" i="10"/>
  <c r="J64" i="10"/>
  <c r="F64" i="10"/>
  <c r="I63" i="10"/>
  <c r="J63" i="10"/>
  <c r="H63" i="10"/>
  <c r="F63" i="10"/>
  <c r="H62" i="10"/>
  <c r="I62" i="10"/>
  <c r="J62" i="10"/>
  <c r="F62" i="10"/>
  <c r="H61" i="10"/>
  <c r="I61" i="10"/>
  <c r="J61" i="10"/>
  <c r="F61" i="10"/>
  <c r="H60" i="10"/>
  <c r="I60" i="10"/>
  <c r="J60" i="10"/>
  <c r="F60" i="10"/>
  <c r="I59" i="10"/>
  <c r="J59" i="10"/>
  <c r="H59" i="10"/>
  <c r="F59" i="10"/>
  <c r="H58" i="10"/>
  <c r="I58" i="10"/>
  <c r="J58" i="10"/>
  <c r="F58" i="10"/>
  <c r="H57" i="10"/>
  <c r="I57" i="10"/>
  <c r="J57" i="10"/>
  <c r="F57" i="10"/>
  <c r="H56" i="10"/>
  <c r="I56" i="10"/>
  <c r="J56" i="10"/>
  <c r="F56" i="10"/>
  <c r="I55" i="10"/>
  <c r="J55" i="10"/>
  <c r="H55" i="10"/>
  <c r="F55" i="10"/>
  <c r="H54" i="10"/>
  <c r="I54" i="10"/>
  <c r="J54" i="10"/>
  <c r="F54" i="10"/>
  <c r="H53" i="10"/>
  <c r="I53" i="10"/>
  <c r="J53" i="10"/>
  <c r="F53" i="10"/>
  <c r="I52" i="10"/>
  <c r="J52" i="10"/>
  <c r="H52" i="10"/>
  <c r="F52" i="10"/>
  <c r="I51" i="10"/>
  <c r="J51" i="10"/>
  <c r="H51" i="10"/>
  <c r="F51" i="10"/>
  <c r="H50" i="10"/>
  <c r="I50" i="10"/>
  <c r="J50" i="10"/>
  <c r="F50" i="10"/>
  <c r="H49" i="10"/>
  <c r="I49" i="10"/>
  <c r="J49" i="10"/>
  <c r="F49" i="10"/>
  <c r="H48" i="10"/>
  <c r="F48" i="10"/>
  <c r="I48" i="10"/>
  <c r="J48" i="10"/>
  <c r="I47" i="10"/>
  <c r="J47" i="10"/>
  <c r="H47" i="10"/>
  <c r="F47" i="10"/>
  <c r="H46" i="10"/>
  <c r="I46" i="10"/>
  <c r="J46" i="10"/>
  <c r="F46" i="10"/>
  <c r="H45" i="10"/>
  <c r="I45" i="10"/>
  <c r="J45" i="10"/>
  <c r="F45" i="10"/>
  <c r="H44" i="10"/>
  <c r="F44" i="10"/>
  <c r="I44" i="10"/>
  <c r="J44" i="10"/>
  <c r="I43" i="10"/>
  <c r="J43" i="10"/>
  <c r="H43" i="10"/>
  <c r="F43" i="10"/>
  <c r="H42" i="10"/>
  <c r="I42" i="10"/>
  <c r="J42" i="10"/>
  <c r="F42" i="10"/>
  <c r="H41" i="10"/>
  <c r="I41" i="10"/>
  <c r="J41" i="10"/>
  <c r="F41" i="10"/>
  <c r="H40" i="10"/>
  <c r="F40" i="10"/>
  <c r="I40" i="10"/>
  <c r="J40" i="10"/>
  <c r="I39" i="10"/>
  <c r="J39" i="10"/>
  <c r="H39" i="10"/>
  <c r="F39" i="10"/>
  <c r="H38" i="10"/>
  <c r="I38" i="10"/>
  <c r="J38" i="10"/>
  <c r="F38" i="10"/>
  <c r="H37" i="10"/>
  <c r="I37" i="10"/>
  <c r="J37" i="10"/>
  <c r="F37" i="10"/>
  <c r="H36" i="10"/>
  <c r="F36" i="10"/>
  <c r="I36" i="10"/>
  <c r="J36" i="10"/>
  <c r="I35" i="10"/>
  <c r="J35" i="10"/>
  <c r="H35" i="10"/>
  <c r="F35" i="10"/>
  <c r="H34" i="10"/>
  <c r="I34" i="10"/>
  <c r="J34" i="10"/>
  <c r="F34" i="10"/>
  <c r="H33" i="10"/>
  <c r="I33" i="10"/>
  <c r="J33" i="10"/>
  <c r="F33" i="10"/>
  <c r="H32" i="10"/>
  <c r="F32" i="10"/>
  <c r="I32" i="10"/>
  <c r="J32" i="10"/>
  <c r="I31" i="10"/>
  <c r="J31" i="10"/>
  <c r="H31" i="10"/>
  <c r="F31" i="10"/>
  <c r="H30" i="10"/>
  <c r="I30" i="10"/>
  <c r="J30" i="10"/>
  <c r="F30" i="10"/>
  <c r="H29" i="10"/>
  <c r="I29" i="10"/>
  <c r="J29" i="10"/>
  <c r="F29" i="10"/>
  <c r="H28" i="10"/>
  <c r="F28" i="10"/>
  <c r="I28" i="10"/>
  <c r="J28" i="10"/>
  <c r="I27" i="10"/>
  <c r="J27" i="10"/>
  <c r="H27" i="10"/>
  <c r="F27" i="10"/>
  <c r="H26" i="10"/>
  <c r="I26" i="10"/>
  <c r="J26" i="10"/>
  <c r="F26" i="10"/>
  <c r="H25" i="10"/>
  <c r="I25" i="10"/>
  <c r="J25" i="10"/>
  <c r="F25" i="10"/>
  <c r="H24" i="10"/>
  <c r="F24" i="10"/>
  <c r="I24" i="10"/>
  <c r="J24" i="10"/>
  <c r="I23" i="10"/>
  <c r="J23" i="10"/>
  <c r="H23" i="10"/>
  <c r="F23" i="10"/>
  <c r="H22" i="10"/>
  <c r="I22" i="10"/>
  <c r="J22" i="10"/>
  <c r="F22" i="10"/>
  <c r="H21" i="10"/>
  <c r="I21" i="10"/>
  <c r="J21" i="10"/>
  <c r="F21" i="10"/>
  <c r="H20" i="10"/>
  <c r="F20" i="10"/>
  <c r="I20" i="10"/>
  <c r="J20" i="10"/>
  <c r="I19" i="10"/>
  <c r="J19" i="10"/>
  <c r="H19" i="10"/>
  <c r="F19" i="10"/>
  <c r="H18" i="10"/>
  <c r="I18" i="10"/>
  <c r="J18" i="10"/>
  <c r="F18" i="10"/>
  <c r="H17" i="10"/>
  <c r="I17" i="10"/>
  <c r="J17" i="10"/>
  <c r="F17" i="10"/>
  <c r="H16" i="10"/>
  <c r="F16" i="10"/>
  <c r="I16" i="10"/>
  <c r="J16" i="10"/>
  <c r="I15" i="10"/>
  <c r="J15" i="10"/>
  <c r="H15" i="10"/>
  <c r="F15" i="10"/>
  <c r="I14" i="10"/>
  <c r="J14" i="10"/>
  <c r="H14" i="10"/>
  <c r="F14" i="10"/>
  <c r="I13" i="10"/>
  <c r="J13" i="10"/>
  <c r="H13" i="10"/>
  <c r="F13" i="10"/>
  <c r="I12" i="10"/>
  <c r="J12" i="10"/>
  <c r="H12" i="10"/>
  <c r="F12" i="10"/>
  <c r="I11" i="10"/>
  <c r="J11" i="10"/>
  <c r="H11" i="10"/>
  <c r="F11" i="10"/>
  <c r="I10" i="10"/>
  <c r="J10" i="10"/>
  <c r="H10" i="10"/>
  <c r="F10" i="10"/>
  <c r="I9" i="10"/>
  <c r="J9" i="10"/>
  <c r="H9" i="10"/>
  <c r="F9" i="10"/>
  <c r="I8" i="10"/>
  <c r="J8" i="10"/>
  <c r="H8" i="10"/>
  <c r="F8" i="10"/>
  <c r="I7" i="10"/>
  <c r="J7" i="10"/>
  <c r="H7" i="10"/>
  <c r="F7" i="10"/>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8" i="6"/>
  <c r="M144" i="1"/>
  <c r="M109" i="1"/>
  <c r="M294" i="1"/>
  <c r="M70" i="1"/>
  <c r="M193" i="1"/>
  <c r="M168" i="1"/>
  <c r="M258" i="1"/>
  <c r="M38" i="1"/>
  <c r="M28" i="1"/>
  <c r="M230" i="1"/>
  <c r="M322" i="1"/>
  <c r="M85" i="1"/>
  <c r="F99" i="10"/>
  <c r="I99" i="10"/>
  <c r="J99" i="10"/>
  <c r="I100" i="10"/>
  <c r="J100" i="10"/>
  <c r="I102" i="10"/>
  <c r="J102" i="10"/>
  <c r="F78" i="6"/>
  <c r="F7" i="6"/>
  <c r="H23" i="6"/>
  <c r="I23" i="6"/>
  <c r="J23" i="6"/>
  <c r="H24" i="6"/>
  <c r="I24" i="6"/>
  <c r="J24" i="6"/>
  <c r="H25" i="6"/>
  <c r="I25" i="6"/>
  <c r="J25" i="6"/>
  <c r="H26" i="6"/>
  <c r="I26" i="6"/>
  <c r="J26" i="6"/>
  <c r="H27" i="6"/>
  <c r="I27" i="6"/>
  <c r="J27" i="6"/>
  <c r="H28" i="6"/>
  <c r="I28" i="6"/>
  <c r="J28" i="6"/>
  <c r="H29" i="6"/>
  <c r="I29" i="6"/>
  <c r="J29" i="6"/>
  <c r="H30" i="6"/>
  <c r="I30" i="6"/>
  <c r="J30" i="6"/>
  <c r="H31" i="6"/>
  <c r="I31" i="6"/>
  <c r="J31" i="6"/>
  <c r="H32" i="6"/>
  <c r="I32" i="6"/>
  <c r="J32" i="6"/>
  <c r="H33" i="6"/>
  <c r="I33" i="6"/>
  <c r="J33" i="6"/>
  <c r="H34" i="6"/>
  <c r="I34" i="6"/>
  <c r="J34" i="6"/>
  <c r="H35" i="6"/>
  <c r="I35" i="6"/>
  <c r="J35" i="6"/>
  <c r="H36" i="6"/>
  <c r="I36" i="6"/>
  <c r="J36" i="6"/>
  <c r="H37" i="6"/>
  <c r="I37" i="6"/>
  <c r="J37" i="6"/>
  <c r="H38" i="6"/>
  <c r="I38" i="6"/>
  <c r="J38" i="6"/>
  <c r="H39" i="6"/>
  <c r="I39" i="6"/>
  <c r="J39" i="6"/>
  <c r="H40" i="6"/>
  <c r="I40" i="6"/>
  <c r="J40" i="6"/>
  <c r="H41" i="6"/>
  <c r="I41" i="6"/>
  <c r="J41" i="6"/>
  <c r="H42" i="6"/>
  <c r="I42" i="6"/>
  <c r="J42" i="6"/>
  <c r="H43" i="6"/>
  <c r="I43" i="6"/>
  <c r="J43" i="6"/>
  <c r="H44" i="6"/>
  <c r="I44" i="6"/>
  <c r="J44" i="6"/>
  <c r="H22" i="6"/>
  <c r="I22" i="6"/>
  <c r="J22" i="6"/>
  <c r="H46" i="6"/>
  <c r="I46" i="6"/>
  <c r="J46" i="6"/>
  <c r="H47" i="6"/>
  <c r="I47" i="6"/>
  <c r="J47" i="6"/>
  <c r="H48" i="6"/>
  <c r="I48" i="6"/>
  <c r="J48" i="6"/>
  <c r="H49" i="6"/>
  <c r="I49" i="6"/>
  <c r="J49" i="6"/>
  <c r="H50" i="6"/>
  <c r="I50" i="6"/>
  <c r="J50" i="6"/>
  <c r="H51" i="6"/>
  <c r="I51" i="6"/>
  <c r="J51" i="6"/>
  <c r="H52" i="6"/>
  <c r="I52" i="6"/>
  <c r="J52" i="6"/>
  <c r="H53" i="6"/>
  <c r="I53" i="6"/>
  <c r="J53" i="6"/>
  <c r="H54" i="6"/>
  <c r="I54" i="6"/>
  <c r="J54" i="6"/>
  <c r="H55" i="6"/>
  <c r="I55" i="6"/>
  <c r="J55" i="6"/>
  <c r="H56" i="6"/>
  <c r="I56" i="6"/>
  <c r="J56" i="6"/>
  <c r="H57" i="6"/>
  <c r="I57" i="6"/>
  <c r="J57" i="6"/>
  <c r="H58" i="6"/>
  <c r="I58" i="6"/>
  <c r="J58" i="6"/>
  <c r="H59" i="6"/>
  <c r="I59" i="6"/>
  <c r="J59" i="6"/>
  <c r="H60" i="6"/>
  <c r="I60" i="6"/>
  <c r="J60" i="6"/>
  <c r="H61" i="6"/>
  <c r="I61" i="6"/>
  <c r="J61" i="6"/>
  <c r="H62" i="6"/>
  <c r="I62" i="6"/>
  <c r="J62" i="6"/>
  <c r="H63" i="6"/>
  <c r="I63" i="6"/>
  <c r="J63" i="6"/>
  <c r="H64" i="6"/>
  <c r="I64" i="6"/>
  <c r="J64" i="6"/>
  <c r="H65" i="6"/>
  <c r="I65" i="6"/>
  <c r="J65" i="6"/>
  <c r="H66" i="6"/>
  <c r="I66" i="6"/>
  <c r="J66" i="6"/>
  <c r="H67" i="6"/>
  <c r="I67" i="6"/>
  <c r="J67" i="6"/>
  <c r="H68" i="6"/>
  <c r="I68" i="6"/>
  <c r="J68" i="6"/>
  <c r="H69" i="6"/>
  <c r="I69" i="6"/>
  <c r="J69" i="6"/>
  <c r="H70" i="6"/>
  <c r="I70" i="6"/>
  <c r="J70" i="6"/>
  <c r="H71" i="6"/>
  <c r="I71" i="6"/>
  <c r="J71" i="6"/>
  <c r="H72" i="6"/>
  <c r="I72" i="6"/>
  <c r="J72" i="6"/>
  <c r="H73" i="6"/>
  <c r="I73" i="6"/>
  <c r="J73" i="6"/>
  <c r="H74" i="6"/>
  <c r="I74" i="6"/>
  <c r="J74" i="6"/>
  <c r="H75" i="6"/>
  <c r="I75" i="6"/>
  <c r="J75" i="6"/>
  <c r="H76" i="6"/>
  <c r="I76" i="6"/>
  <c r="J76" i="6"/>
  <c r="H77" i="6"/>
  <c r="I77" i="6"/>
  <c r="J77" i="6"/>
  <c r="H78" i="6"/>
  <c r="I78" i="6"/>
  <c r="J78" i="6"/>
  <c r="H45" i="6"/>
  <c r="I45" i="6"/>
  <c r="J45" i="6"/>
  <c r="H8" i="6"/>
  <c r="I8" i="6"/>
  <c r="J8" i="6"/>
  <c r="H9" i="6"/>
  <c r="I9" i="6"/>
  <c r="J9" i="6"/>
  <c r="H10" i="6"/>
  <c r="I10" i="6"/>
  <c r="J10" i="6"/>
  <c r="H11" i="6"/>
  <c r="I11" i="6"/>
  <c r="J11" i="6"/>
  <c r="H12" i="6"/>
  <c r="I12" i="6"/>
  <c r="J12" i="6"/>
  <c r="H13" i="6"/>
  <c r="I13" i="6"/>
  <c r="J13" i="6"/>
  <c r="H14" i="6"/>
  <c r="I14" i="6"/>
  <c r="J14" i="6"/>
  <c r="H15" i="6"/>
  <c r="I15" i="6"/>
  <c r="J15" i="6"/>
  <c r="H16" i="6"/>
  <c r="I16" i="6"/>
  <c r="J16" i="6"/>
  <c r="H17" i="6"/>
  <c r="I17" i="6"/>
  <c r="J17" i="6"/>
  <c r="H18" i="6"/>
  <c r="I18" i="6"/>
  <c r="J18" i="6"/>
  <c r="H19" i="6"/>
  <c r="I19" i="6"/>
  <c r="J19" i="6"/>
  <c r="H20" i="6"/>
  <c r="I20" i="6"/>
  <c r="J20" i="6"/>
  <c r="H21" i="6"/>
  <c r="I21" i="6"/>
  <c r="J21" i="6"/>
  <c r="H7" i="6"/>
  <c r="I7" i="6"/>
  <c r="J7" i="6"/>
  <c r="F80" i="6"/>
  <c r="E80" i="6"/>
  <c r="D80" i="6"/>
  <c r="H298" i="1"/>
  <c r="K298" i="1"/>
  <c r="L298" i="1"/>
  <c r="H270" i="1"/>
  <c r="K270" i="1"/>
  <c r="L270" i="1"/>
  <c r="H234" i="1"/>
  <c r="K234" i="1"/>
  <c r="L234" i="1"/>
  <c r="J80" i="6"/>
  <c r="I80" i="6"/>
  <c r="I81" i="6"/>
  <c r="I234" i="1"/>
  <c r="J234" i="1"/>
  <c r="M234" i="1"/>
  <c r="I298" i="1"/>
  <c r="J298" i="1"/>
  <c r="M298" i="1"/>
  <c r="I270" i="1"/>
  <c r="J270" i="1"/>
  <c r="M270" i="1"/>
  <c r="I83" i="6"/>
  <c r="J81" i="6"/>
  <c r="J83" i="6"/>
  <c r="H330" i="1"/>
  <c r="K330" i="1"/>
  <c r="L330" i="1"/>
  <c r="H326" i="1"/>
  <c r="K326" i="1"/>
  <c r="L326" i="1"/>
  <c r="H321" i="1"/>
  <c r="K321" i="1"/>
  <c r="L321" i="1"/>
  <c r="H320" i="1"/>
  <c r="K320" i="1"/>
  <c r="L320" i="1"/>
  <c r="H319" i="1"/>
  <c r="K319" i="1"/>
  <c r="L319" i="1"/>
  <c r="H318" i="1"/>
  <c r="K318" i="1"/>
  <c r="L318" i="1"/>
  <c r="H317" i="1"/>
  <c r="K317" i="1"/>
  <c r="L317" i="1"/>
  <c r="H316" i="1"/>
  <c r="K316" i="1"/>
  <c r="L316" i="1"/>
  <c r="H315" i="1"/>
  <c r="K315" i="1"/>
  <c r="L315" i="1"/>
  <c r="H311" i="1"/>
  <c r="K311" i="1"/>
  <c r="L311" i="1"/>
  <c r="H310" i="1"/>
  <c r="K310" i="1"/>
  <c r="L310" i="1"/>
  <c r="H308" i="1"/>
  <c r="K308" i="1"/>
  <c r="L308" i="1"/>
  <c r="H307" i="1"/>
  <c r="K307" i="1"/>
  <c r="L307" i="1"/>
  <c r="H306" i="1"/>
  <c r="K306" i="1"/>
  <c r="L306" i="1"/>
  <c r="H305" i="1"/>
  <c r="K305" i="1"/>
  <c r="L305" i="1"/>
  <c r="H304" i="1"/>
  <c r="K304" i="1"/>
  <c r="L304" i="1"/>
  <c r="H303" i="1"/>
  <c r="K303" i="1"/>
  <c r="L303" i="1"/>
  <c r="H302" i="1"/>
  <c r="K302" i="1"/>
  <c r="L302" i="1"/>
  <c r="H301" i="1"/>
  <c r="K301" i="1"/>
  <c r="L301" i="1"/>
  <c r="H293" i="1"/>
  <c r="K293" i="1"/>
  <c r="L293" i="1"/>
  <c r="H292" i="1"/>
  <c r="K292" i="1"/>
  <c r="L292" i="1"/>
  <c r="H291" i="1"/>
  <c r="K291" i="1"/>
  <c r="L291" i="1"/>
  <c r="H290" i="1"/>
  <c r="K290" i="1"/>
  <c r="L290" i="1"/>
  <c r="H289" i="1"/>
  <c r="K289" i="1"/>
  <c r="L289" i="1"/>
  <c r="H288" i="1"/>
  <c r="K288" i="1"/>
  <c r="L288" i="1"/>
  <c r="H287" i="1"/>
  <c r="K287" i="1"/>
  <c r="L287" i="1"/>
  <c r="H283" i="1"/>
  <c r="K283" i="1"/>
  <c r="L283" i="1"/>
  <c r="H282" i="1"/>
  <c r="K282" i="1"/>
  <c r="L282" i="1"/>
  <c r="H280" i="1"/>
  <c r="K280" i="1"/>
  <c r="L280" i="1"/>
  <c r="H279" i="1"/>
  <c r="K279" i="1"/>
  <c r="L279" i="1"/>
  <c r="H278" i="1"/>
  <c r="K278" i="1"/>
  <c r="L278" i="1"/>
  <c r="H277" i="1"/>
  <c r="K277" i="1"/>
  <c r="L277" i="1"/>
  <c r="H276" i="1"/>
  <c r="K276" i="1"/>
  <c r="L276" i="1"/>
  <c r="H275" i="1"/>
  <c r="K275" i="1"/>
  <c r="L275" i="1"/>
  <c r="H274" i="1"/>
  <c r="K274" i="1"/>
  <c r="L274" i="1"/>
  <c r="H273" i="1"/>
  <c r="K273" i="1"/>
  <c r="L273" i="1"/>
  <c r="H266" i="1"/>
  <c r="K266" i="1"/>
  <c r="L266" i="1"/>
  <c r="H262" i="1"/>
  <c r="K262" i="1"/>
  <c r="L262" i="1"/>
  <c r="H257" i="1"/>
  <c r="K257" i="1"/>
  <c r="L257" i="1"/>
  <c r="H256" i="1"/>
  <c r="K256" i="1"/>
  <c r="L256" i="1"/>
  <c r="H255" i="1"/>
  <c r="K255" i="1"/>
  <c r="L255" i="1"/>
  <c r="H254" i="1"/>
  <c r="K254" i="1"/>
  <c r="L254" i="1"/>
  <c r="H253" i="1"/>
  <c r="K253" i="1"/>
  <c r="L253" i="1"/>
  <c r="H252" i="1"/>
  <c r="K252" i="1"/>
  <c r="L252" i="1"/>
  <c r="H251" i="1"/>
  <c r="K251" i="1"/>
  <c r="L251" i="1"/>
  <c r="H247" i="1"/>
  <c r="K247" i="1"/>
  <c r="L247" i="1"/>
  <c r="H246" i="1"/>
  <c r="K246" i="1"/>
  <c r="L246" i="1"/>
  <c r="H244" i="1"/>
  <c r="K244" i="1"/>
  <c r="L244" i="1"/>
  <c r="H243" i="1"/>
  <c r="K243" i="1"/>
  <c r="L243" i="1"/>
  <c r="H242" i="1"/>
  <c r="K242" i="1"/>
  <c r="L242" i="1"/>
  <c r="H241" i="1"/>
  <c r="K241" i="1"/>
  <c r="L241" i="1"/>
  <c r="H240" i="1"/>
  <c r="K240" i="1"/>
  <c r="L240" i="1"/>
  <c r="H239" i="1"/>
  <c r="K239" i="1"/>
  <c r="L239" i="1"/>
  <c r="H238" i="1"/>
  <c r="K238" i="1"/>
  <c r="L238" i="1"/>
  <c r="H237" i="1"/>
  <c r="K237" i="1"/>
  <c r="L237" i="1"/>
  <c r="H229" i="1"/>
  <c r="K229" i="1"/>
  <c r="L229" i="1"/>
  <c r="H228" i="1"/>
  <c r="K228" i="1"/>
  <c r="L228" i="1"/>
  <c r="H227" i="1"/>
  <c r="K227" i="1"/>
  <c r="L227" i="1"/>
  <c r="H226" i="1"/>
  <c r="K226" i="1"/>
  <c r="L226" i="1"/>
  <c r="H225" i="1"/>
  <c r="K225" i="1"/>
  <c r="L225" i="1"/>
  <c r="H224" i="1"/>
  <c r="K224" i="1"/>
  <c r="L224" i="1"/>
  <c r="H223" i="1"/>
  <c r="K223" i="1"/>
  <c r="L223" i="1"/>
  <c r="H219" i="1"/>
  <c r="K219" i="1"/>
  <c r="L219" i="1"/>
  <c r="H218" i="1"/>
  <c r="K218" i="1"/>
  <c r="L218" i="1"/>
  <c r="H98" i="1"/>
  <c r="K98" i="1"/>
  <c r="L98" i="1"/>
  <c r="H97" i="1"/>
  <c r="K97" i="1"/>
  <c r="L97" i="1"/>
  <c r="H81" i="1"/>
  <c r="K81" i="1"/>
  <c r="L81" i="1"/>
  <c r="H80" i="1"/>
  <c r="K80" i="1"/>
  <c r="L80" i="1"/>
  <c r="H82" i="1"/>
  <c r="K82" i="1"/>
  <c r="L82" i="1"/>
  <c r="H83" i="1"/>
  <c r="K83" i="1"/>
  <c r="L83" i="1"/>
  <c r="H216" i="1"/>
  <c r="K216" i="1"/>
  <c r="L216" i="1"/>
  <c r="H215" i="1"/>
  <c r="K215" i="1"/>
  <c r="L215" i="1"/>
  <c r="H214" i="1"/>
  <c r="K214" i="1"/>
  <c r="L214" i="1"/>
  <c r="H213" i="1"/>
  <c r="K213" i="1"/>
  <c r="L213" i="1"/>
  <c r="H212" i="1"/>
  <c r="K212" i="1"/>
  <c r="L212" i="1"/>
  <c r="H211" i="1"/>
  <c r="K211" i="1"/>
  <c r="L211" i="1"/>
  <c r="H210" i="1"/>
  <c r="K210" i="1"/>
  <c r="L210" i="1"/>
  <c r="H209" i="1"/>
  <c r="K209" i="1"/>
  <c r="L209" i="1"/>
  <c r="H205" i="1"/>
  <c r="K205" i="1"/>
  <c r="L205" i="1"/>
  <c r="H201" i="1"/>
  <c r="K201" i="1"/>
  <c r="L201" i="1"/>
  <c r="H197" i="1"/>
  <c r="K197" i="1"/>
  <c r="L197" i="1"/>
  <c r="H192" i="1"/>
  <c r="K192" i="1"/>
  <c r="L192" i="1"/>
  <c r="H191" i="1"/>
  <c r="K191" i="1"/>
  <c r="L191" i="1"/>
  <c r="H190" i="1"/>
  <c r="K190" i="1"/>
  <c r="L190" i="1"/>
  <c r="H189" i="1"/>
  <c r="K189" i="1"/>
  <c r="L189" i="1"/>
  <c r="H188" i="1"/>
  <c r="K188" i="1"/>
  <c r="L188" i="1"/>
  <c r="H187" i="1"/>
  <c r="K187" i="1"/>
  <c r="L187" i="1"/>
  <c r="H186" i="1"/>
  <c r="K186" i="1"/>
  <c r="L186" i="1"/>
  <c r="H180" i="1"/>
  <c r="K180" i="1"/>
  <c r="L180" i="1"/>
  <c r="H179" i="1"/>
  <c r="K179" i="1"/>
  <c r="L179" i="1"/>
  <c r="H178" i="1"/>
  <c r="K178" i="1"/>
  <c r="L178" i="1"/>
  <c r="H177" i="1"/>
  <c r="K177" i="1"/>
  <c r="L177" i="1"/>
  <c r="H176" i="1"/>
  <c r="K176" i="1"/>
  <c r="L176" i="1"/>
  <c r="H175" i="1"/>
  <c r="K175" i="1"/>
  <c r="L175" i="1"/>
  <c r="H174" i="1"/>
  <c r="K174" i="1"/>
  <c r="L174" i="1"/>
  <c r="H173" i="1"/>
  <c r="K173" i="1"/>
  <c r="L173" i="1"/>
  <c r="H167" i="1"/>
  <c r="K167" i="1"/>
  <c r="L167" i="1"/>
  <c r="H166" i="1"/>
  <c r="K166" i="1"/>
  <c r="L166" i="1"/>
  <c r="H165" i="1"/>
  <c r="K165" i="1"/>
  <c r="L165" i="1"/>
  <c r="H164" i="1"/>
  <c r="K164" i="1"/>
  <c r="L164" i="1"/>
  <c r="H163" i="1"/>
  <c r="K163" i="1"/>
  <c r="L163" i="1"/>
  <c r="H162" i="1"/>
  <c r="K162" i="1"/>
  <c r="L162" i="1"/>
  <c r="H161" i="1"/>
  <c r="K161" i="1"/>
  <c r="L161" i="1"/>
  <c r="H155" i="1"/>
  <c r="K155" i="1"/>
  <c r="L155" i="1"/>
  <c r="H154" i="1"/>
  <c r="K154" i="1"/>
  <c r="L154" i="1"/>
  <c r="H153" i="1"/>
  <c r="K153" i="1"/>
  <c r="L153" i="1"/>
  <c r="H152" i="1"/>
  <c r="K152" i="1"/>
  <c r="L152" i="1"/>
  <c r="H151" i="1"/>
  <c r="K151" i="1"/>
  <c r="L151" i="1"/>
  <c r="H150" i="1"/>
  <c r="K150" i="1"/>
  <c r="L150" i="1"/>
  <c r="H149" i="1"/>
  <c r="K149" i="1"/>
  <c r="L149" i="1"/>
  <c r="H143" i="1"/>
  <c r="K143" i="1"/>
  <c r="L143" i="1"/>
  <c r="H142" i="1"/>
  <c r="K142" i="1"/>
  <c r="L142" i="1"/>
  <c r="H141" i="1"/>
  <c r="K141" i="1"/>
  <c r="L141" i="1"/>
  <c r="H140" i="1"/>
  <c r="K140" i="1"/>
  <c r="L140" i="1"/>
  <c r="H139" i="1"/>
  <c r="K139" i="1"/>
  <c r="L139" i="1"/>
  <c r="H138" i="1"/>
  <c r="K138" i="1"/>
  <c r="L138" i="1"/>
  <c r="H137" i="1"/>
  <c r="K137" i="1"/>
  <c r="L137" i="1"/>
  <c r="H131" i="1"/>
  <c r="K131" i="1"/>
  <c r="L131" i="1"/>
  <c r="H130" i="1"/>
  <c r="K130" i="1"/>
  <c r="L130" i="1"/>
  <c r="H129" i="1"/>
  <c r="K129" i="1"/>
  <c r="L129" i="1"/>
  <c r="H128" i="1"/>
  <c r="K128" i="1"/>
  <c r="L128" i="1"/>
  <c r="H127" i="1"/>
  <c r="K127" i="1"/>
  <c r="L127" i="1"/>
  <c r="H126" i="1"/>
  <c r="K126" i="1"/>
  <c r="L126" i="1"/>
  <c r="H125" i="1"/>
  <c r="K125" i="1"/>
  <c r="L125" i="1"/>
  <c r="H120" i="1"/>
  <c r="K120" i="1"/>
  <c r="L120" i="1"/>
  <c r="H116" i="1"/>
  <c r="K116" i="1"/>
  <c r="L116" i="1"/>
  <c r="H112" i="1"/>
  <c r="K112" i="1"/>
  <c r="L112" i="1"/>
  <c r="H108" i="1"/>
  <c r="K108" i="1"/>
  <c r="L108" i="1"/>
  <c r="H107" i="1"/>
  <c r="K107" i="1"/>
  <c r="L107" i="1"/>
  <c r="H106" i="1"/>
  <c r="K106" i="1"/>
  <c r="L106" i="1"/>
  <c r="H105" i="1"/>
  <c r="K105" i="1"/>
  <c r="L105" i="1"/>
  <c r="H104" i="1"/>
  <c r="K104" i="1"/>
  <c r="L104" i="1"/>
  <c r="H103" i="1"/>
  <c r="K103" i="1"/>
  <c r="L103" i="1"/>
  <c r="H102" i="1"/>
  <c r="K102" i="1"/>
  <c r="L102" i="1"/>
  <c r="H95" i="1"/>
  <c r="K95" i="1"/>
  <c r="L95" i="1"/>
  <c r="H94" i="1"/>
  <c r="K94" i="1"/>
  <c r="L94" i="1"/>
  <c r="H93" i="1"/>
  <c r="K93" i="1"/>
  <c r="L93" i="1"/>
  <c r="H92" i="1"/>
  <c r="K92" i="1"/>
  <c r="L92" i="1"/>
  <c r="H91" i="1"/>
  <c r="K91" i="1"/>
  <c r="L91" i="1"/>
  <c r="H90" i="1"/>
  <c r="K90" i="1"/>
  <c r="L90" i="1"/>
  <c r="H89" i="1"/>
  <c r="K89" i="1"/>
  <c r="L89" i="1"/>
  <c r="H78" i="1"/>
  <c r="K78" i="1"/>
  <c r="L78" i="1"/>
  <c r="H77" i="1"/>
  <c r="K77" i="1"/>
  <c r="L77" i="1"/>
  <c r="H76" i="1"/>
  <c r="K76" i="1"/>
  <c r="L76" i="1"/>
  <c r="H75" i="1"/>
  <c r="K75" i="1"/>
  <c r="L75" i="1"/>
  <c r="H74" i="1"/>
  <c r="K74" i="1"/>
  <c r="L74" i="1"/>
  <c r="H73" i="1"/>
  <c r="K73" i="1"/>
  <c r="L73" i="1"/>
  <c r="H72" i="1"/>
  <c r="K72" i="1"/>
  <c r="L72" i="1"/>
  <c r="H67" i="1"/>
  <c r="K67" i="1"/>
  <c r="L67" i="1"/>
  <c r="H66" i="1"/>
  <c r="K66" i="1"/>
  <c r="L66" i="1"/>
  <c r="H65" i="1"/>
  <c r="K65" i="1"/>
  <c r="L65" i="1"/>
  <c r="H64" i="1"/>
  <c r="K64" i="1"/>
  <c r="L64" i="1"/>
  <c r="H63" i="1"/>
  <c r="K63" i="1"/>
  <c r="L63" i="1"/>
  <c r="H62" i="1"/>
  <c r="K62" i="1"/>
  <c r="L62" i="1"/>
  <c r="H61" i="1"/>
  <c r="K61" i="1"/>
  <c r="L61" i="1"/>
  <c r="H47" i="1"/>
  <c r="K47" i="1"/>
  <c r="L47" i="1"/>
  <c r="H44" i="1"/>
  <c r="K44" i="1"/>
  <c r="L44" i="1"/>
  <c r="H43" i="1"/>
  <c r="K43" i="1"/>
  <c r="L43" i="1"/>
  <c r="I330" i="1"/>
  <c r="J330" i="1"/>
  <c r="M330" i="1"/>
  <c r="I321" i="1"/>
  <c r="J321" i="1"/>
  <c r="M321" i="1"/>
  <c r="I319" i="1"/>
  <c r="J319" i="1"/>
  <c r="M319" i="1"/>
  <c r="I316" i="1"/>
  <c r="J316" i="1"/>
  <c r="M316" i="1"/>
  <c r="I311" i="1"/>
  <c r="J311" i="1"/>
  <c r="M311" i="1"/>
  <c r="I326" i="1"/>
  <c r="J326" i="1"/>
  <c r="M326" i="1"/>
  <c r="I310" i="1"/>
  <c r="J310" i="1"/>
  <c r="M310" i="1"/>
  <c r="I315" i="1"/>
  <c r="J315" i="1"/>
  <c r="M315" i="1"/>
  <c r="I317" i="1"/>
  <c r="J317" i="1"/>
  <c r="M317" i="1"/>
  <c r="I318" i="1"/>
  <c r="J318" i="1"/>
  <c r="M318" i="1"/>
  <c r="I320" i="1"/>
  <c r="J320" i="1"/>
  <c r="M320" i="1"/>
  <c r="I302" i="1"/>
  <c r="J302" i="1"/>
  <c r="M302" i="1"/>
  <c r="I304" i="1"/>
  <c r="J304" i="1"/>
  <c r="M304" i="1"/>
  <c r="I306" i="1"/>
  <c r="J306" i="1"/>
  <c r="M306" i="1"/>
  <c r="I308" i="1"/>
  <c r="J308" i="1"/>
  <c r="M308" i="1"/>
  <c r="I301" i="1"/>
  <c r="J301" i="1"/>
  <c r="M301" i="1"/>
  <c r="I303" i="1"/>
  <c r="J303" i="1"/>
  <c r="M303" i="1"/>
  <c r="I305" i="1"/>
  <c r="J305" i="1"/>
  <c r="M305" i="1"/>
  <c r="I307" i="1"/>
  <c r="J307" i="1"/>
  <c r="M307" i="1"/>
  <c r="I283" i="1"/>
  <c r="J283" i="1"/>
  <c r="M283" i="1"/>
  <c r="I288" i="1"/>
  <c r="J288" i="1"/>
  <c r="M288" i="1"/>
  <c r="I291" i="1"/>
  <c r="J291" i="1"/>
  <c r="M291" i="1"/>
  <c r="I293" i="1"/>
  <c r="J293" i="1"/>
  <c r="M293" i="1"/>
  <c r="I282" i="1"/>
  <c r="J282" i="1"/>
  <c r="M282" i="1"/>
  <c r="I287" i="1"/>
  <c r="J287" i="1"/>
  <c r="M287" i="1"/>
  <c r="I289" i="1"/>
  <c r="J289" i="1"/>
  <c r="M289" i="1"/>
  <c r="I290" i="1"/>
  <c r="J290" i="1"/>
  <c r="M290" i="1"/>
  <c r="I292" i="1"/>
  <c r="J292" i="1"/>
  <c r="M292" i="1"/>
  <c r="I262" i="1"/>
  <c r="J262" i="1"/>
  <c r="M262" i="1"/>
  <c r="I274" i="1"/>
  <c r="J274" i="1"/>
  <c r="M274" i="1"/>
  <c r="I276" i="1"/>
  <c r="J276" i="1"/>
  <c r="M276" i="1"/>
  <c r="I278" i="1"/>
  <c r="J278" i="1"/>
  <c r="M278" i="1"/>
  <c r="I280" i="1"/>
  <c r="J280" i="1"/>
  <c r="M280" i="1"/>
  <c r="I277" i="1"/>
  <c r="J277" i="1"/>
  <c r="M277" i="1"/>
  <c r="I273" i="1"/>
  <c r="J273" i="1"/>
  <c r="M273" i="1"/>
  <c r="I275" i="1"/>
  <c r="J275" i="1"/>
  <c r="M275" i="1"/>
  <c r="I279" i="1"/>
  <c r="J279" i="1"/>
  <c r="M279" i="1"/>
  <c r="I252" i="1"/>
  <c r="J252" i="1"/>
  <c r="M252" i="1"/>
  <c r="I255" i="1"/>
  <c r="J255" i="1"/>
  <c r="M255" i="1"/>
  <c r="I257" i="1"/>
  <c r="J257" i="1"/>
  <c r="M257" i="1"/>
  <c r="I266" i="1"/>
  <c r="J266" i="1"/>
  <c r="M266" i="1"/>
  <c r="I246" i="1"/>
  <c r="J246" i="1"/>
  <c r="M246" i="1"/>
  <c r="I251" i="1"/>
  <c r="J251" i="1"/>
  <c r="M251" i="1"/>
  <c r="I253" i="1"/>
  <c r="J253" i="1"/>
  <c r="M253" i="1"/>
  <c r="I254" i="1"/>
  <c r="J254" i="1"/>
  <c r="M254" i="1"/>
  <c r="I256" i="1"/>
  <c r="J256" i="1"/>
  <c r="M256" i="1"/>
  <c r="I247" i="1"/>
  <c r="J247" i="1"/>
  <c r="M247" i="1"/>
  <c r="I238" i="1"/>
  <c r="J238" i="1"/>
  <c r="M238" i="1"/>
  <c r="I240" i="1"/>
  <c r="J240" i="1"/>
  <c r="M240" i="1"/>
  <c r="I242" i="1"/>
  <c r="J242" i="1"/>
  <c r="M242" i="1"/>
  <c r="I244" i="1"/>
  <c r="J244" i="1"/>
  <c r="M244" i="1"/>
  <c r="I237" i="1"/>
  <c r="J237" i="1"/>
  <c r="M237" i="1"/>
  <c r="I239" i="1"/>
  <c r="J239" i="1"/>
  <c r="M239" i="1"/>
  <c r="I241" i="1"/>
  <c r="J241" i="1"/>
  <c r="M241" i="1"/>
  <c r="I243" i="1"/>
  <c r="J243" i="1"/>
  <c r="M243" i="1"/>
  <c r="I81" i="1"/>
  <c r="J81" i="1"/>
  <c r="M81" i="1"/>
  <c r="I98" i="1"/>
  <c r="J98" i="1"/>
  <c r="M98" i="1"/>
  <c r="I219" i="1"/>
  <c r="J219" i="1"/>
  <c r="M219" i="1"/>
  <c r="I224" i="1"/>
  <c r="J224" i="1"/>
  <c r="M224" i="1"/>
  <c r="I227" i="1"/>
  <c r="J227" i="1"/>
  <c r="M227" i="1"/>
  <c r="I229" i="1"/>
  <c r="J229" i="1"/>
  <c r="M229" i="1"/>
  <c r="I83" i="1"/>
  <c r="J83" i="1"/>
  <c r="M83" i="1"/>
  <c r="I80" i="1"/>
  <c r="J80" i="1"/>
  <c r="M80" i="1"/>
  <c r="I228" i="1"/>
  <c r="J228" i="1"/>
  <c r="M228" i="1"/>
  <c r="I82" i="1"/>
  <c r="J82" i="1"/>
  <c r="M82" i="1"/>
  <c r="I97" i="1"/>
  <c r="J97" i="1"/>
  <c r="M97" i="1"/>
  <c r="I218" i="1"/>
  <c r="J218" i="1"/>
  <c r="M218" i="1"/>
  <c r="I223" i="1"/>
  <c r="J223" i="1"/>
  <c r="M223" i="1"/>
  <c r="I225" i="1"/>
  <c r="J225" i="1"/>
  <c r="M225" i="1"/>
  <c r="I226" i="1"/>
  <c r="J226" i="1"/>
  <c r="M226" i="1"/>
  <c r="I187" i="1"/>
  <c r="J187" i="1"/>
  <c r="M187" i="1"/>
  <c r="I190" i="1"/>
  <c r="J190" i="1"/>
  <c r="M190" i="1"/>
  <c r="I192" i="1"/>
  <c r="J192" i="1"/>
  <c r="M192" i="1"/>
  <c r="I210" i="1"/>
  <c r="J210" i="1"/>
  <c r="M210" i="1"/>
  <c r="I212" i="1"/>
  <c r="J212" i="1"/>
  <c r="M212" i="1"/>
  <c r="I214" i="1"/>
  <c r="J214" i="1"/>
  <c r="M214" i="1"/>
  <c r="I216" i="1"/>
  <c r="J216" i="1"/>
  <c r="M216" i="1"/>
  <c r="I215" i="1"/>
  <c r="J215" i="1"/>
  <c r="M215" i="1"/>
  <c r="I205" i="1"/>
  <c r="J205" i="1"/>
  <c r="M205" i="1"/>
  <c r="I209" i="1"/>
  <c r="J209" i="1"/>
  <c r="M209" i="1"/>
  <c r="I211" i="1"/>
  <c r="J211" i="1"/>
  <c r="M211" i="1"/>
  <c r="I213" i="1"/>
  <c r="J213" i="1"/>
  <c r="M213" i="1"/>
  <c r="I201" i="1"/>
  <c r="J201" i="1"/>
  <c r="M201" i="1"/>
  <c r="I197" i="1"/>
  <c r="J197" i="1"/>
  <c r="M197" i="1"/>
  <c r="I186" i="1"/>
  <c r="J186" i="1"/>
  <c r="M186" i="1"/>
  <c r="I188" i="1"/>
  <c r="J188" i="1"/>
  <c r="M188" i="1"/>
  <c r="I189" i="1"/>
  <c r="J189" i="1"/>
  <c r="M189" i="1"/>
  <c r="I191" i="1"/>
  <c r="J191" i="1"/>
  <c r="M191" i="1"/>
  <c r="I162" i="1"/>
  <c r="J162" i="1"/>
  <c r="M162" i="1"/>
  <c r="I165" i="1"/>
  <c r="J165" i="1"/>
  <c r="M165" i="1"/>
  <c r="I167" i="1"/>
  <c r="J167" i="1"/>
  <c r="M167" i="1"/>
  <c r="I174" i="1"/>
  <c r="J174" i="1"/>
  <c r="M174" i="1"/>
  <c r="I176" i="1"/>
  <c r="J176" i="1"/>
  <c r="M176" i="1"/>
  <c r="I178" i="1"/>
  <c r="J178" i="1"/>
  <c r="M178" i="1"/>
  <c r="I180" i="1"/>
  <c r="J180" i="1"/>
  <c r="M180" i="1"/>
  <c r="I173" i="1"/>
  <c r="J173" i="1"/>
  <c r="M173" i="1"/>
  <c r="I175" i="1"/>
  <c r="J175" i="1"/>
  <c r="M175" i="1"/>
  <c r="I177" i="1"/>
  <c r="J177" i="1"/>
  <c r="M177" i="1"/>
  <c r="I179" i="1"/>
  <c r="J179" i="1"/>
  <c r="M179" i="1"/>
  <c r="I164" i="1"/>
  <c r="J164" i="1"/>
  <c r="M164" i="1"/>
  <c r="I161" i="1"/>
  <c r="J161" i="1"/>
  <c r="M161" i="1"/>
  <c r="I163" i="1"/>
  <c r="J163" i="1"/>
  <c r="M163" i="1"/>
  <c r="I166" i="1"/>
  <c r="J166" i="1"/>
  <c r="M166" i="1"/>
  <c r="I138" i="1"/>
  <c r="J138" i="1"/>
  <c r="M138" i="1"/>
  <c r="I141" i="1"/>
  <c r="J141" i="1"/>
  <c r="M141" i="1"/>
  <c r="I143" i="1"/>
  <c r="J143" i="1"/>
  <c r="M143" i="1"/>
  <c r="I150" i="1"/>
  <c r="J150" i="1"/>
  <c r="M150" i="1"/>
  <c r="I152" i="1"/>
  <c r="J152" i="1"/>
  <c r="M152" i="1"/>
  <c r="I154" i="1"/>
  <c r="J154" i="1"/>
  <c r="M154" i="1"/>
  <c r="I149" i="1"/>
  <c r="J149" i="1"/>
  <c r="M149" i="1"/>
  <c r="I151" i="1"/>
  <c r="J151" i="1"/>
  <c r="M151" i="1"/>
  <c r="I153" i="1"/>
  <c r="J153" i="1"/>
  <c r="M153" i="1"/>
  <c r="I155" i="1"/>
  <c r="J155" i="1"/>
  <c r="M155" i="1"/>
  <c r="I137" i="1"/>
  <c r="J137" i="1"/>
  <c r="M137" i="1"/>
  <c r="I139" i="1"/>
  <c r="J139" i="1"/>
  <c r="M139" i="1"/>
  <c r="I140" i="1"/>
  <c r="J140" i="1"/>
  <c r="M140" i="1"/>
  <c r="I142" i="1"/>
  <c r="J142" i="1"/>
  <c r="M142" i="1"/>
  <c r="I112" i="1"/>
  <c r="J112" i="1"/>
  <c r="M112" i="1"/>
  <c r="I126" i="1"/>
  <c r="J126" i="1"/>
  <c r="M126" i="1"/>
  <c r="I128" i="1"/>
  <c r="J128" i="1"/>
  <c r="M128" i="1"/>
  <c r="I120" i="1"/>
  <c r="J120" i="1"/>
  <c r="M120" i="1"/>
  <c r="I130" i="1"/>
  <c r="J130" i="1"/>
  <c r="M130" i="1"/>
  <c r="I103" i="1"/>
  <c r="J103" i="1"/>
  <c r="M103" i="1"/>
  <c r="I106" i="1"/>
  <c r="J106" i="1"/>
  <c r="M106" i="1"/>
  <c r="I108" i="1"/>
  <c r="J108" i="1"/>
  <c r="M108" i="1"/>
  <c r="I116" i="1"/>
  <c r="J116" i="1"/>
  <c r="M116" i="1"/>
  <c r="I125" i="1"/>
  <c r="J125" i="1"/>
  <c r="M125" i="1"/>
  <c r="I127" i="1"/>
  <c r="J127" i="1"/>
  <c r="M127" i="1"/>
  <c r="I129" i="1"/>
  <c r="J129" i="1"/>
  <c r="M129" i="1"/>
  <c r="I131" i="1"/>
  <c r="J131" i="1"/>
  <c r="M131" i="1"/>
  <c r="I102" i="1"/>
  <c r="J102" i="1"/>
  <c r="M102" i="1"/>
  <c r="I104" i="1"/>
  <c r="J104" i="1"/>
  <c r="M104" i="1"/>
  <c r="I105" i="1"/>
  <c r="J105" i="1"/>
  <c r="M105" i="1"/>
  <c r="I107" i="1"/>
  <c r="J107" i="1"/>
  <c r="M107" i="1"/>
  <c r="I90" i="1"/>
  <c r="J90" i="1"/>
  <c r="M90" i="1"/>
  <c r="I92" i="1"/>
  <c r="J92" i="1"/>
  <c r="M92" i="1"/>
  <c r="I94" i="1"/>
  <c r="J94" i="1"/>
  <c r="M94" i="1"/>
  <c r="I91" i="1"/>
  <c r="J91" i="1"/>
  <c r="M91" i="1"/>
  <c r="I95" i="1"/>
  <c r="J95" i="1"/>
  <c r="M95" i="1"/>
  <c r="I89" i="1"/>
  <c r="J89" i="1"/>
  <c r="M89" i="1"/>
  <c r="I93" i="1"/>
  <c r="J93" i="1"/>
  <c r="M93" i="1"/>
  <c r="I73" i="1"/>
  <c r="J73" i="1"/>
  <c r="M73" i="1"/>
  <c r="I75" i="1"/>
  <c r="J75" i="1"/>
  <c r="M75" i="1"/>
  <c r="I77" i="1"/>
  <c r="J77" i="1"/>
  <c r="M77" i="1"/>
  <c r="I72" i="1"/>
  <c r="J72" i="1"/>
  <c r="M72" i="1"/>
  <c r="I74" i="1"/>
  <c r="J74" i="1"/>
  <c r="M74" i="1"/>
  <c r="I76" i="1"/>
  <c r="J76" i="1"/>
  <c r="M76" i="1"/>
  <c r="I78" i="1"/>
  <c r="J78" i="1"/>
  <c r="M78" i="1"/>
  <c r="I67" i="1"/>
  <c r="J67" i="1"/>
  <c r="M67" i="1"/>
  <c r="I61" i="1"/>
  <c r="J61" i="1"/>
  <c r="M61" i="1"/>
  <c r="I63" i="1"/>
  <c r="J63" i="1"/>
  <c r="M63" i="1"/>
  <c r="I65" i="1"/>
  <c r="J65" i="1"/>
  <c r="M65" i="1"/>
  <c r="I62" i="1"/>
  <c r="J62" i="1"/>
  <c r="M62" i="1"/>
  <c r="I64" i="1"/>
  <c r="J64" i="1"/>
  <c r="M64" i="1"/>
  <c r="I66" i="1"/>
  <c r="J66" i="1"/>
  <c r="M66" i="1"/>
  <c r="I47" i="1"/>
  <c r="J47" i="1"/>
  <c r="M47" i="1"/>
  <c r="I44" i="1"/>
  <c r="J44" i="1"/>
  <c r="M44" i="1"/>
  <c r="I43" i="1"/>
  <c r="J43" i="1"/>
  <c r="M43" i="1"/>
  <c r="H35" i="1"/>
  <c r="K35" i="1"/>
  <c r="L35" i="1"/>
  <c r="H34" i="1"/>
  <c r="K34" i="1"/>
  <c r="L34" i="1"/>
  <c r="H33" i="1"/>
  <c r="K33" i="1"/>
  <c r="L33" i="1"/>
  <c r="H32" i="1"/>
  <c r="K32" i="1"/>
  <c r="L32" i="1"/>
  <c r="H31" i="1"/>
  <c r="K31" i="1"/>
  <c r="L31" i="1"/>
  <c r="H30" i="1"/>
  <c r="K30" i="1"/>
  <c r="L30" i="1"/>
  <c r="H25" i="1"/>
  <c r="K25" i="1"/>
  <c r="L25" i="1"/>
  <c r="H24" i="1"/>
  <c r="K24" i="1"/>
  <c r="L24" i="1"/>
  <c r="H23" i="1"/>
  <c r="K23" i="1"/>
  <c r="L23" i="1"/>
  <c r="H22" i="1"/>
  <c r="K22" i="1"/>
  <c r="L22" i="1"/>
  <c r="H21" i="1"/>
  <c r="K21" i="1"/>
  <c r="L21" i="1"/>
  <c r="H20" i="1"/>
  <c r="K20" i="1"/>
  <c r="L20" i="1"/>
  <c r="I30" i="1"/>
  <c r="J30" i="1"/>
  <c r="M30" i="1"/>
  <c r="I32" i="1"/>
  <c r="J32" i="1"/>
  <c r="M32" i="1"/>
  <c r="I34" i="1"/>
  <c r="J34" i="1"/>
  <c r="M34" i="1"/>
  <c r="I31" i="1"/>
  <c r="J31" i="1"/>
  <c r="M31" i="1"/>
  <c r="I33" i="1"/>
  <c r="J33" i="1"/>
  <c r="M33" i="1"/>
  <c r="I35" i="1"/>
  <c r="J35" i="1"/>
  <c r="M35" i="1"/>
  <c r="I25" i="1"/>
  <c r="J25" i="1"/>
  <c r="M25" i="1"/>
  <c r="I20" i="1"/>
  <c r="J20" i="1"/>
  <c r="M20" i="1"/>
  <c r="I24" i="1"/>
  <c r="J24" i="1"/>
  <c r="M24" i="1"/>
  <c r="I22" i="1"/>
  <c r="J22" i="1"/>
  <c r="M22" i="1"/>
  <c r="I21" i="1"/>
  <c r="J21" i="1"/>
  <c r="M21" i="1"/>
  <c r="I23" i="1"/>
  <c r="J23" i="1"/>
  <c r="M23" i="1"/>
  <c r="F119" i="3"/>
  <c r="G119" i="3"/>
  <c r="H119" i="3"/>
  <c r="F120" i="3"/>
  <c r="G120" i="3"/>
  <c r="H120" i="3"/>
  <c r="F121" i="3"/>
  <c r="G121" i="3"/>
  <c r="H121" i="3"/>
  <c r="H40" i="3"/>
  <c r="H41" i="3"/>
  <c r="H42" i="3"/>
  <c r="H43" i="3"/>
  <c r="H44" i="3"/>
  <c r="H45" i="3"/>
  <c r="H46" i="3"/>
  <c r="H47" i="3"/>
  <c r="H48" i="3"/>
  <c r="H49" i="3"/>
  <c r="F40" i="3"/>
  <c r="F41" i="3"/>
  <c r="F42" i="3"/>
  <c r="F43" i="3"/>
  <c r="F44" i="3"/>
  <c r="F45" i="3"/>
  <c r="F46" i="3"/>
  <c r="F47" i="3"/>
  <c r="I47" i="3"/>
  <c r="J47" i="3"/>
  <c r="F48" i="3"/>
  <c r="F49" i="3"/>
  <c r="I43" i="3"/>
  <c r="J43" i="3"/>
  <c r="I40" i="3"/>
  <c r="J40" i="3"/>
  <c r="I46" i="3"/>
  <c r="J46" i="3"/>
  <c r="I42" i="3"/>
  <c r="J42" i="3"/>
  <c r="I41" i="3"/>
  <c r="J41" i="3"/>
  <c r="I45" i="3"/>
  <c r="J45" i="3"/>
  <c r="I49" i="3"/>
  <c r="J49" i="3"/>
  <c r="I44" i="3"/>
  <c r="J44" i="3"/>
  <c r="I48" i="3"/>
  <c r="J48"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6" i="3"/>
  <c r="D124" i="3"/>
  <c r="F123" i="3"/>
  <c r="G123" i="3"/>
  <c r="H123" i="3"/>
  <c r="F122" i="3"/>
  <c r="G122" i="3"/>
  <c r="H122" i="3"/>
  <c r="F118" i="3"/>
  <c r="G118" i="3"/>
  <c r="E110" i="3"/>
  <c r="D110" i="3"/>
  <c r="G124" i="3"/>
  <c r="H118" i="3"/>
  <c r="H124" i="3"/>
  <c r="H30" i="3"/>
  <c r="H31" i="3"/>
  <c r="H32" i="3"/>
  <c r="H329" i="1"/>
  <c r="K329" i="1"/>
  <c r="L329" i="1"/>
  <c r="H325" i="1"/>
  <c r="K325" i="1"/>
  <c r="L325" i="1"/>
  <c r="H265" i="1"/>
  <c r="K265" i="1"/>
  <c r="L265" i="1"/>
  <c r="H261" i="1"/>
  <c r="K261" i="1"/>
  <c r="L261" i="1"/>
  <c r="H204" i="1"/>
  <c r="K204" i="1"/>
  <c r="L204" i="1"/>
  <c r="H200" i="1"/>
  <c r="K200" i="1"/>
  <c r="L200" i="1"/>
  <c r="H196" i="1"/>
  <c r="K196" i="1"/>
  <c r="L196" i="1"/>
  <c r="H119" i="1"/>
  <c r="K119" i="1"/>
  <c r="L119" i="1"/>
  <c r="H115" i="1"/>
  <c r="K115" i="1"/>
  <c r="L115" i="1"/>
  <c r="H42" i="1"/>
  <c r="K42" i="1"/>
  <c r="L42" i="1"/>
  <c r="H41" i="1"/>
  <c r="K41" i="1"/>
  <c r="L41" i="1"/>
  <c r="H59" i="1"/>
  <c r="K59" i="1"/>
  <c r="L59" i="1"/>
  <c r="H34" i="3"/>
  <c r="I34" i="3"/>
  <c r="J34" i="3"/>
  <c r="H35" i="3"/>
  <c r="I35" i="3"/>
  <c r="J35" i="3"/>
  <c r="H36" i="3"/>
  <c r="I36" i="3"/>
  <c r="J36" i="3"/>
  <c r="H37" i="3"/>
  <c r="I37" i="3"/>
  <c r="J37" i="3"/>
  <c r="H38" i="3"/>
  <c r="I38" i="3"/>
  <c r="J38" i="3"/>
  <c r="H39" i="3"/>
  <c r="I39" i="3"/>
  <c r="J39" i="3"/>
  <c r="H33" i="3"/>
  <c r="I33" i="3"/>
  <c r="J33" i="3"/>
  <c r="H7" i="3"/>
  <c r="I7" i="3"/>
  <c r="J7" i="3"/>
  <c r="H8" i="3"/>
  <c r="I8" i="3"/>
  <c r="J8" i="3"/>
  <c r="H9" i="3"/>
  <c r="I9" i="3"/>
  <c r="J9" i="3"/>
  <c r="H10" i="3"/>
  <c r="I10" i="3"/>
  <c r="J10" i="3"/>
  <c r="H11" i="3"/>
  <c r="I11" i="3"/>
  <c r="J11" i="3"/>
  <c r="H12" i="3"/>
  <c r="I12" i="3"/>
  <c r="J12" i="3"/>
  <c r="H13" i="3"/>
  <c r="I13" i="3"/>
  <c r="J13" i="3"/>
  <c r="H14" i="3"/>
  <c r="I14" i="3"/>
  <c r="J14" i="3"/>
  <c r="H15" i="3"/>
  <c r="I15" i="3"/>
  <c r="J15" i="3"/>
  <c r="H16" i="3"/>
  <c r="I16" i="3"/>
  <c r="J16" i="3"/>
  <c r="H17" i="3"/>
  <c r="I17" i="3"/>
  <c r="J17" i="3"/>
  <c r="H18" i="3"/>
  <c r="I18" i="3"/>
  <c r="J18" i="3"/>
  <c r="H19" i="3"/>
  <c r="I19" i="3"/>
  <c r="J19" i="3"/>
  <c r="H20" i="3"/>
  <c r="I20" i="3"/>
  <c r="J20" i="3"/>
  <c r="H21" i="3"/>
  <c r="I21" i="3"/>
  <c r="J21" i="3"/>
  <c r="H22" i="3"/>
  <c r="I22" i="3"/>
  <c r="J22" i="3"/>
  <c r="H23" i="3"/>
  <c r="I23" i="3"/>
  <c r="J23" i="3"/>
  <c r="H24" i="3"/>
  <c r="I24" i="3"/>
  <c r="J24" i="3"/>
  <c r="H25" i="3"/>
  <c r="I25" i="3"/>
  <c r="J25" i="3"/>
  <c r="H26" i="3"/>
  <c r="I26" i="3"/>
  <c r="J26" i="3"/>
  <c r="H27" i="3"/>
  <c r="I27" i="3"/>
  <c r="J27" i="3"/>
  <c r="H28" i="3"/>
  <c r="I28" i="3"/>
  <c r="J28" i="3"/>
  <c r="H29" i="3"/>
  <c r="I29" i="3"/>
  <c r="J29" i="3"/>
  <c r="I30" i="3"/>
  <c r="J30" i="3"/>
  <c r="I31" i="3"/>
  <c r="J31" i="3"/>
  <c r="I32" i="3"/>
  <c r="J32" i="3"/>
  <c r="H50" i="3"/>
  <c r="I50" i="3"/>
  <c r="J50" i="3"/>
  <c r="H51" i="3"/>
  <c r="I51" i="3"/>
  <c r="J51" i="3"/>
  <c r="H52" i="3"/>
  <c r="I52" i="3"/>
  <c r="J52" i="3"/>
  <c r="H53" i="3"/>
  <c r="I53" i="3"/>
  <c r="J53" i="3"/>
  <c r="H54" i="3"/>
  <c r="I54" i="3"/>
  <c r="J54" i="3"/>
  <c r="H55" i="3"/>
  <c r="I55" i="3"/>
  <c r="J55" i="3"/>
  <c r="H56" i="3"/>
  <c r="I56" i="3"/>
  <c r="J56" i="3"/>
  <c r="H57" i="3"/>
  <c r="I57" i="3"/>
  <c r="J57" i="3"/>
  <c r="H58" i="3"/>
  <c r="I58" i="3"/>
  <c r="J58" i="3"/>
  <c r="H59" i="3"/>
  <c r="I59" i="3"/>
  <c r="J59" i="3"/>
  <c r="H60" i="3"/>
  <c r="I60" i="3"/>
  <c r="J60" i="3"/>
  <c r="H61" i="3"/>
  <c r="I61" i="3"/>
  <c r="J61" i="3"/>
  <c r="H62" i="3"/>
  <c r="I62" i="3"/>
  <c r="J62" i="3"/>
  <c r="H63" i="3"/>
  <c r="I63" i="3"/>
  <c r="J63" i="3"/>
  <c r="H64" i="3"/>
  <c r="I64" i="3"/>
  <c r="J64" i="3"/>
  <c r="H65" i="3"/>
  <c r="I65" i="3"/>
  <c r="J65" i="3"/>
  <c r="H66" i="3"/>
  <c r="I66" i="3"/>
  <c r="J66" i="3"/>
  <c r="H67" i="3"/>
  <c r="I67" i="3"/>
  <c r="J67" i="3"/>
  <c r="H68" i="3"/>
  <c r="I68" i="3"/>
  <c r="J68" i="3"/>
  <c r="H69" i="3"/>
  <c r="I69" i="3"/>
  <c r="J69" i="3"/>
  <c r="H70" i="3"/>
  <c r="I70" i="3"/>
  <c r="J70" i="3"/>
  <c r="H71" i="3"/>
  <c r="I71" i="3"/>
  <c r="J71" i="3"/>
  <c r="H72" i="3"/>
  <c r="I72" i="3"/>
  <c r="J72" i="3"/>
  <c r="H73" i="3"/>
  <c r="I73" i="3"/>
  <c r="J73" i="3"/>
  <c r="H74" i="3"/>
  <c r="I74" i="3"/>
  <c r="J74" i="3"/>
  <c r="H75" i="3"/>
  <c r="I75" i="3"/>
  <c r="J75" i="3"/>
  <c r="H76" i="3"/>
  <c r="I76" i="3"/>
  <c r="J76" i="3"/>
  <c r="H77" i="3"/>
  <c r="I77" i="3"/>
  <c r="J77" i="3"/>
  <c r="H78" i="3"/>
  <c r="I78" i="3"/>
  <c r="J78" i="3"/>
  <c r="H79" i="3"/>
  <c r="I79" i="3"/>
  <c r="J79" i="3"/>
  <c r="H80" i="3"/>
  <c r="I80" i="3"/>
  <c r="J80" i="3"/>
  <c r="H81" i="3"/>
  <c r="I81" i="3"/>
  <c r="J81" i="3"/>
  <c r="H82" i="3"/>
  <c r="I82" i="3"/>
  <c r="J82" i="3"/>
  <c r="H83" i="3"/>
  <c r="I83" i="3"/>
  <c r="J83" i="3"/>
  <c r="H84" i="3"/>
  <c r="I84" i="3"/>
  <c r="J84" i="3"/>
  <c r="H85" i="3"/>
  <c r="I85" i="3"/>
  <c r="J85" i="3"/>
  <c r="H86" i="3"/>
  <c r="I86" i="3"/>
  <c r="J86" i="3"/>
  <c r="H87" i="3"/>
  <c r="I87" i="3"/>
  <c r="J87" i="3"/>
  <c r="H88" i="3"/>
  <c r="I88" i="3"/>
  <c r="J88" i="3"/>
  <c r="H89" i="3"/>
  <c r="I89" i="3"/>
  <c r="J89" i="3"/>
  <c r="H90" i="3"/>
  <c r="I90" i="3"/>
  <c r="J90" i="3"/>
  <c r="H91" i="3"/>
  <c r="I91" i="3"/>
  <c r="J91" i="3"/>
  <c r="H92" i="3"/>
  <c r="I92" i="3"/>
  <c r="J92" i="3"/>
  <c r="H93" i="3"/>
  <c r="I93" i="3"/>
  <c r="J93" i="3"/>
  <c r="H94" i="3"/>
  <c r="I94" i="3"/>
  <c r="J94" i="3"/>
  <c r="H95" i="3"/>
  <c r="I95" i="3"/>
  <c r="J95" i="3"/>
  <c r="H96" i="3"/>
  <c r="I96" i="3"/>
  <c r="J96" i="3"/>
  <c r="H97" i="3"/>
  <c r="I97" i="3"/>
  <c r="J97" i="3"/>
  <c r="H98" i="3"/>
  <c r="I98" i="3"/>
  <c r="J98" i="3"/>
  <c r="H99" i="3"/>
  <c r="I99" i="3"/>
  <c r="J99" i="3"/>
  <c r="H100" i="3"/>
  <c r="I100" i="3"/>
  <c r="J100" i="3"/>
  <c r="H101" i="3"/>
  <c r="I101" i="3"/>
  <c r="J101" i="3"/>
  <c r="H102" i="3"/>
  <c r="I102" i="3"/>
  <c r="J102" i="3"/>
  <c r="H103" i="3"/>
  <c r="I103" i="3"/>
  <c r="J103" i="3"/>
  <c r="H104" i="3"/>
  <c r="I104" i="3"/>
  <c r="J104" i="3"/>
  <c r="H105" i="3"/>
  <c r="I105" i="3"/>
  <c r="J105" i="3"/>
  <c r="H106" i="3"/>
  <c r="I106" i="3"/>
  <c r="J106" i="3"/>
  <c r="H107" i="3"/>
  <c r="I107" i="3"/>
  <c r="J107" i="3"/>
  <c r="H108" i="3"/>
  <c r="I108" i="3"/>
  <c r="J108" i="3"/>
  <c r="H109" i="3"/>
  <c r="I109" i="3"/>
  <c r="J109" i="3"/>
  <c r="H6" i="3"/>
  <c r="I6" i="3"/>
  <c r="J6" i="3"/>
  <c r="F110" i="3"/>
  <c r="I110" i="3"/>
  <c r="J110" i="3"/>
  <c r="I111" i="3"/>
  <c r="J111" i="3"/>
  <c r="I113" i="3"/>
  <c r="J113" i="3"/>
  <c r="H314" i="1"/>
  <c r="K314" i="1"/>
  <c r="L314" i="1"/>
  <c r="H286" i="1"/>
  <c r="K286" i="1"/>
  <c r="L286" i="1"/>
  <c r="H250" i="1"/>
  <c r="K250" i="1"/>
  <c r="L250" i="1"/>
  <c r="H222" i="1"/>
  <c r="K222" i="1"/>
  <c r="L222" i="1"/>
  <c r="H185" i="1"/>
  <c r="K185" i="1"/>
  <c r="L185" i="1"/>
  <c r="H160" i="1"/>
  <c r="K160" i="1"/>
  <c r="L160" i="1"/>
  <c r="H136" i="1"/>
  <c r="K136" i="1"/>
  <c r="L136" i="1"/>
  <c r="H101" i="1"/>
  <c r="K101" i="1"/>
  <c r="L101" i="1"/>
  <c r="H84" i="1"/>
  <c r="K84" i="1"/>
  <c r="L84" i="1"/>
  <c r="H332" i="1"/>
  <c r="H331" i="1"/>
  <c r="I329" i="1"/>
  <c r="J329" i="1"/>
  <c r="M329" i="1"/>
  <c r="H327" i="1"/>
  <c r="I325" i="1"/>
  <c r="J325" i="1"/>
  <c r="M325" i="1"/>
  <c r="H323" i="1"/>
  <c r="I314" i="1"/>
  <c r="J314" i="1"/>
  <c r="M314" i="1"/>
  <c r="H313" i="1"/>
  <c r="H312" i="1"/>
  <c r="H309" i="1"/>
  <c r="H300" i="1"/>
  <c r="H299" i="1"/>
  <c r="H297" i="1"/>
  <c r="H295" i="1"/>
  <c r="I286" i="1"/>
  <c r="J286" i="1"/>
  <c r="M286" i="1"/>
  <c r="H285" i="1"/>
  <c r="H284" i="1"/>
  <c r="H281" i="1"/>
  <c r="H272" i="1"/>
  <c r="H271" i="1"/>
  <c r="H269" i="1"/>
  <c r="H267" i="1"/>
  <c r="I265" i="1"/>
  <c r="J265" i="1"/>
  <c r="M265" i="1"/>
  <c r="H263" i="1"/>
  <c r="I261" i="1"/>
  <c r="J261" i="1"/>
  <c r="M261" i="1"/>
  <c r="H259" i="1"/>
  <c r="I250" i="1"/>
  <c r="J250" i="1"/>
  <c r="M250" i="1"/>
  <c r="H249" i="1"/>
  <c r="H248" i="1"/>
  <c r="H245" i="1"/>
  <c r="H236" i="1"/>
  <c r="H235" i="1"/>
  <c r="H233" i="1"/>
  <c r="H231" i="1"/>
  <c r="I222" i="1"/>
  <c r="J222" i="1"/>
  <c r="M222" i="1"/>
  <c r="H221" i="1"/>
  <c r="H220" i="1"/>
  <c r="H217" i="1"/>
  <c r="H208" i="1"/>
  <c r="H198" i="1"/>
  <c r="I196" i="1"/>
  <c r="J196" i="1"/>
  <c r="M196" i="1"/>
  <c r="I185" i="1"/>
  <c r="J185" i="1"/>
  <c r="M185" i="1"/>
  <c r="H184" i="1"/>
  <c r="I160" i="1"/>
  <c r="J160" i="1"/>
  <c r="M160" i="1"/>
  <c r="H159" i="1"/>
  <c r="I136" i="1"/>
  <c r="J136" i="1"/>
  <c r="M136" i="1"/>
  <c r="H135" i="1"/>
  <c r="I101" i="1"/>
  <c r="J101" i="1"/>
  <c r="M101" i="1"/>
  <c r="H100" i="1"/>
  <c r="I84" i="1"/>
  <c r="J84" i="1"/>
  <c r="M84" i="1"/>
  <c r="H69" i="1"/>
  <c r="H58" i="1"/>
  <c r="I58" i="1"/>
  <c r="J58" i="1"/>
  <c r="K58" i="1"/>
  <c r="L58" i="1"/>
  <c r="I198" i="1"/>
  <c r="J198" i="1"/>
  <c r="K198" i="1"/>
  <c r="L198" i="1"/>
  <c r="I221" i="1"/>
  <c r="J221" i="1"/>
  <c r="K221" i="1"/>
  <c r="L221" i="1"/>
  <c r="I235" i="1"/>
  <c r="J235" i="1"/>
  <c r="K235" i="1"/>
  <c r="L235" i="1"/>
  <c r="I249" i="1"/>
  <c r="J249" i="1"/>
  <c r="K249" i="1"/>
  <c r="L249" i="1"/>
  <c r="I263" i="1"/>
  <c r="J263" i="1"/>
  <c r="K263" i="1"/>
  <c r="L263" i="1"/>
  <c r="I271" i="1"/>
  <c r="J271" i="1"/>
  <c r="K271" i="1"/>
  <c r="L271" i="1"/>
  <c r="I285" i="1"/>
  <c r="J285" i="1"/>
  <c r="K285" i="1"/>
  <c r="L285" i="1"/>
  <c r="I299" i="1"/>
  <c r="J299" i="1"/>
  <c r="K299" i="1"/>
  <c r="L299" i="1"/>
  <c r="I313" i="1"/>
  <c r="J313" i="1"/>
  <c r="K313" i="1"/>
  <c r="L313" i="1"/>
  <c r="I327" i="1"/>
  <c r="J327" i="1"/>
  <c r="K327" i="1"/>
  <c r="L327" i="1"/>
  <c r="I135" i="1"/>
  <c r="J135" i="1"/>
  <c r="K135" i="1"/>
  <c r="L135" i="1"/>
  <c r="I184" i="1"/>
  <c r="J184" i="1"/>
  <c r="K184" i="1"/>
  <c r="L184" i="1"/>
  <c r="I208" i="1"/>
  <c r="J208" i="1"/>
  <c r="K208" i="1"/>
  <c r="L208" i="1"/>
  <c r="I236" i="1"/>
  <c r="J236" i="1"/>
  <c r="K236" i="1"/>
  <c r="L236" i="1"/>
  <c r="I272" i="1"/>
  <c r="J272" i="1"/>
  <c r="K272" i="1"/>
  <c r="L272" i="1"/>
  <c r="I300" i="1"/>
  <c r="J300" i="1"/>
  <c r="K300" i="1"/>
  <c r="L300" i="1"/>
  <c r="I217" i="1"/>
  <c r="J217" i="1"/>
  <c r="K217" i="1"/>
  <c r="L217" i="1"/>
  <c r="I231" i="1"/>
  <c r="J231" i="1"/>
  <c r="K231" i="1"/>
  <c r="L231" i="1"/>
  <c r="I245" i="1"/>
  <c r="J245" i="1"/>
  <c r="K245" i="1"/>
  <c r="L245" i="1"/>
  <c r="I259" i="1"/>
  <c r="J259" i="1"/>
  <c r="K259" i="1"/>
  <c r="L259" i="1"/>
  <c r="I267" i="1"/>
  <c r="J267" i="1"/>
  <c r="K267" i="1"/>
  <c r="L267" i="1"/>
  <c r="I281" i="1"/>
  <c r="J281" i="1"/>
  <c r="K281" i="1"/>
  <c r="L281" i="1"/>
  <c r="I295" i="1"/>
  <c r="J295" i="1"/>
  <c r="K295" i="1"/>
  <c r="L295" i="1"/>
  <c r="I309" i="1"/>
  <c r="J309" i="1"/>
  <c r="K309" i="1"/>
  <c r="L309" i="1"/>
  <c r="I323" i="1"/>
  <c r="J323" i="1"/>
  <c r="K323" i="1"/>
  <c r="L323" i="1"/>
  <c r="I331" i="1"/>
  <c r="J331" i="1"/>
  <c r="K331" i="1"/>
  <c r="L331" i="1"/>
  <c r="I69" i="1"/>
  <c r="J69" i="1"/>
  <c r="K69" i="1"/>
  <c r="L69" i="1"/>
  <c r="I100" i="1"/>
  <c r="J100" i="1"/>
  <c r="K100" i="1"/>
  <c r="L100" i="1"/>
  <c r="I159" i="1"/>
  <c r="J159" i="1"/>
  <c r="K159" i="1"/>
  <c r="L159" i="1"/>
  <c r="I220" i="1"/>
  <c r="J220" i="1"/>
  <c r="K220" i="1"/>
  <c r="L220" i="1"/>
  <c r="I233" i="1"/>
  <c r="J233" i="1"/>
  <c r="K233" i="1"/>
  <c r="L233" i="1"/>
  <c r="I248" i="1"/>
  <c r="J248" i="1"/>
  <c r="K248" i="1"/>
  <c r="L248" i="1"/>
  <c r="I269" i="1"/>
  <c r="J269" i="1"/>
  <c r="K269" i="1"/>
  <c r="L269" i="1"/>
  <c r="I284" i="1"/>
  <c r="J284" i="1"/>
  <c r="K284" i="1"/>
  <c r="L284" i="1"/>
  <c r="I297" i="1"/>
  <c r="J297" i="1"/>
  <c r="K297" i="1"/>
  <c r="L297" i="1"/>
  <c r="I312" i="1"/>
  <c r="J312" i="1"/>
  <c r="K312" i="1"/>
  <c r="L312" i="1"/>
  <c r="I332" i="1"/>
  <c r="J332" i="1"/>
  <c r="K332" i="1"/>
  <c r="L332" i="1"/>
  <c r="H54" i="1"/>
  <c r="H53" i="1"/>
  <c r="H51" i="1"/>
  <c r="H50" i="1"/>
  <c r="H52" i="1"/>
  <c r="H55" i="1"/>
  <c r="I42" i="1"/>
  <c r="J42" i="1"/>
  <c r="M42" i="1"/>
  <c r="H37" i="1"/>
  <c r="M312" i="1"/>
  <c r="M284" i="1"/>
  <c r="M332" i="1"/>
  <c r="M297" i="1"/>
  <c r="M269" i="1"/>
  <c r="M233" i="1"/>
  <c r="M159" i="1"/>
  <c r="M69" i="1"/>
  <c r="M323" i="1"/>
  <c r="M295" i="1"/>
  <c r="M267" i="1"/>
  <c r="M245" i="1"/>
  <c r="M217" i="1"/>
  <c r="M272" i="1"/>
  <c r="M208" i="1"/>
  <c r="M135" i="1"/>
  <c r="M313" i="1"/>
  <c r="M285" i="1"/>
  <c r="M263" i="1"/>
  <c r="M235" i="1"/>
  <c r="M248" i="1"/>
  <c r="M220" i="1"/>
  <c r="M100" i="1"/>
  <c r="M331" i="1"/>
  <c r="M309" i="1"/>
  <c r="M281" i="1"/>
  <c r="M259" i="1"/>
  <c r="M231" i="1"/>
  <c r="M300" i="1"/>
  <c r="M236" i="1"/>
  <c r="M184" i="1"/>
  <c r="M327" i="1"/>
  <c r="M299" i="1"/>
  <c r="M198" i="1"/>
  <c r="M271" i="1"/>
  <c r="M249" i="1"/>
  <c r="M221" i="1"/>
  <c r="M58" i="1"/>
  <c r="I51" i="1"/>
  <c r="J51" i="1"/>
  <c r="K51" i="1"/>
  <c r="L51" i="1"/>
  <c r="I52" i="1"/>
  <c r="J52" i="1"/>
  <c r="K52" i="1"/>
  <c r="L52" i="1"/>
  <c r="I37" i="1"/>
  <c r="J37" i="1"/>
  <c r="K37" i="1"/>
  <c r="L37" i="1"/>
  <c r="I50" i="1"/>
  <c r="J50" i="1"/>
  <c r="K50" i="1"/>
  <c r="L50" i="1"/>
  <c r="I55" i="1"/>
  <c r="J55" i="1"/>
  <c r="K55" i="1"/>
  <c r="L55" i="1"/>
  <c r="I53" i="1"/>
  <c r="J53" i="1"/>
  <c r="K53" i="1"/>
  <c r="L53" i="1"/>
  <c r="I54" i="1"/>
  <c r="J54" i="1"/>
  <c r="K54" i="1"/>
  <c r="L54" i="1"/>
  <c r="H27" i="1"/>
  <c r="M53" i="1"/>
  <c r="M50" i="1"/>
  <c r="M52" i="1"/>
  <c r="M54" i="1"/>
  <c r="M55" i="1"/>
  <c r="M37" i="1"/>
  <c r="M51" i="1"/>
  <c r="I27" i="1"/>
  <c r="J27" i="1"/>
  <c r="K27" i="1"/>
  <c r="L27" i="1"/>
  <c r="H7" i="1"/>
  <c r="H8" i="1"/>
  <c r="K8" i="1"/>
  <c r="L8" i="1"/>
  <c r="H9" i="1"/>
  <c r="K9" i="1"/>
  <c r="L9" i="1"/>
  <c r="H11" i="1"/>
  <c r="K11" i="1"/>
  <c r="L11" i="1"/>
  <c r="H12" i="1"/>
  <c r="K12" i="1"/>
  <c r="L12" i="1"/>
  <c r="H13" i="1"/>
  <c r="K13" i="1"/>
  <c r="L13" i="1"/>
  <c r="H14" i="1"/>
  <c r="H15" i="1"/>
  <c r="H16" i="1"/>
  <c r="H17" i="1"/>
  <c r="H18" i="1"/>
  <c r="H26" i="1"/>
  <c r="H36" i="1"/>
  <c r="H39" i="1"/>
  <c r="I41" i="1"/>
  <c r="J41" i="1"/>
  <c r="M41" i="1"/>
  <c r="H45" i="1"/>
  <c r="H48" i="1"/>
  <c r="H57" i="1"/>
  <c r="I59" i="1"/>
  <c r="J59" i="1"/>
  <c r="M59" i="1"/>
  <c r="H68" i="1"/>
  <c r="H79" i="1"/>
  <c r="H86" i="1"/>
  <c r="H88" i="1"/>
  <c r="H96" i="1"/>
  <c r="H99" i="1"/>
  <c r="H110" i="1"/>
  <c r="H113" i="1"/>
  <c r="I115" i="1"/>
  <c r="J115" i="1"/>
  <c r="M115" i="1"/>
  <c r="H117" i="1"/>
  <c r="I119" i="1"/>
  <c r="J119" i="1"/>
  <c r="M119" i="1"/>
  <c r="H121" i="1"/>
  <c r="H123" i="1"/>
  <c r="H124" i="1"/>
  <c r="H132" i="1"/>
  <c r="H133" i="1"/>
  <c r="H134" i="1"/>
  <c r="H145" i="1"/>
  <c r="H147" i="1"/>
  <c r="H148" i="1"/>
  <c r="H156" i="1"/>
  <c r="H157" i="1"/>
  <c r="H158" i="1"/>
  <c r="H169" i="1"/>
  <c r="H171" i="1"/>
  <c r="H172" i="1"/>
  <c r="H181" i="1"/>
  <c r="H182" i="1"/>
  <c r="H183" i="1"/>
  <c r="H194" i="1"/>
  <c r="I200" i="1"/>
  <c r="J200" i="1"/>
  <c r="M200" i="1"/>
  <c r="H202" i="1"/>
  <c r="I204" i="1"/>
  <c r="J204" i="1"/>
  <c r="M204" i="1"/>
  <c r="H206" i="1"/>
  <c r="K7" i="1"/>
  <c r="L7" i="1"/>
  <c r="M7" i="1"/>
  <c r="M27" i="1"/>
  <c r="I206" i="1"/>
  <c r="J206" i="1"/>
  <c r="K206" i="1"/>
  <c r="L206" i="1"/>
  <c r="I181" i="1"/>
  <c r="J181" i="1"/>
  <c r="K181" i="1"/>
  <c r="L181" i="1"/>
  <c r="I158" i="1"/>
  <c r="J158" i="1"/>
  <c r="K158" i="1"/>
  <c r="L158" i="1"/>
  <c r="I147" i="1"/>
  <c r="J147" i="1"/>
  <c r="K147" i="1"/>
  <c r="L147" i="1"/>
  <c r="I132" i="1"/>
  <c r="J132" i="1"/>
  <c r="K132" i="1"/>
  <c r="L132" i="1"/>
  <c r="I110" i="1"/>
  <c r="J110" i="1"/>
  <c r="K110" i="1"/>
  <c r="L110" i="1"/>
  <c r="I86" i="1"/>
  <c r="J86" i="1"/>
  <c r="K86" i="1"/>
  <c r="L86" i="1"/>
  <c r="I57" i="1"/>
  <c r="J57" i="1"/>
  <c r="K57" i="1"/>
  <c r="L57" i="1"/>
  <c r="I39" i="1"/>
  <c r="J39" i="1"/>
  <c r="K39" i="1"/>
  <c r="L39" i="1"/>
  <c r="I17" i="1"/>
  <c r="J17" i="1"/>
  <c r="K17" i="1"/>
  <c r="L17" i="1"/>
  <c r="I13" i="1"/>
  <c r="J13" i="1"/>
  <c r="M13" i="1"/>
  <c r="I8" i="1"/>
  <c r="J8" i="1"/>
  <c r="M8" i="1"/>
  <c r="I194" i="1"/>
  <c r="J194" i="1"/>
  <c r="K194" i="1"/>
  <c r="L194" i="1"/>
  <c r="I172" i="1"/>
  <c r="J172" i="1"/>
  <c r="K172" i="1"/>
  <c r="L172" i="1"/>
  <c r="I157" i="1"/>
  <c r="J157" i="1"/>
  <c r="K157" i="1"/>
  <c r="L157" i="1"/>
  <c r="I145" i="1"/>
  <c r="J145" i="1"/>
  <c r="K145" i="1"/>
  <c r="L145" i="1"/>
  <c r="I124" i="1"/>
  <c r="J124" i="1"/>
  <c r="K124" i="1"/>
  <c r="L124" i="1"/>
  <c r="I117" i="1"/>
  <c r="J117" i="1"/>
  <c r="K117" i="1"/>
  <c r="L117" i="1"/>
  <c r="I99" i="1"/>
  <c r="J99" i="1"/>
  <c r="K99" i="1"/>
  <c r="L99" i="1"/>
  <c r="I79" i="1"/>
  <c r="J79" i="1"/>
  <c r="K79" i="1"/>
  <c r="L79" i="1"/>
  <c r="I48" i="1"/>
  <c r="J48" i="1"/>
  <c r="K48" i="1"/>
  <c r="L48" i="1"/>
  <c r="I36" i="1"/>
  <c r="J36" i="1"/>
  <c r="K36" i="1"/>
  <c r="L36" i="1"/>
  <c r="I16" i="1"/>
  <c r="J16" i="1"/>
  <c r="K16" i="1"/>
  <c r="L16" i="1"/>
  <c r="I12" i="1"/>
  <c r="J12" i="1"/>
  <c r="M12" i="1"/>
  <c r="I183" i="1"/>
  <c r="J183" i="1"/>
  <c r="K183" i="1"/>
  <c r="L183" i="1"/>
  <c r="I171" i="1"/>
  <c r="J171" i="1"/>
  <c r="K171" i="1"/>
  <c r="L171" i="1"/>
  <c r="I156" i="1"/>
  <c r="J156" i="1"/>
  <c r="K156" i="1"/>
  <c r="L156" i="1"/>
  <c r="I134" i="1"/>
  <c r="J134" i="1"/>
  <c r="K134" i="1"/>
  <c r="L134" i="1"/>
  <c r="I123" i="1"/>
  <c r="J123" i="1"/>
  <c r="K123" i="1"/>
  <c r="L123" i="1"/>
  <c r="I96" i="1"/>
  <c r="J96" i="1"/>
  <c r="K96" i="1"/>
  <c r="L96" i="1"/>
  <c r="I68" i="1"/>
  <c r="J68" i="1"/>
  <c r="K68" i="1"/>
  <c r="L68" i="1"/>
  <c r="I45" i="1"/>
  <c r="J45" i="1"/>
  <c r="K45" i="1"/>
  <c r="L45" i="1"/>
  <c r="I26" i="1"/>
  <c r="J26" i="1"/>
  <c r="K26" i="1"/>
  <c r="L26" i="1"/>
  <c r="I15" i="1"/>
  <c r="J15" i="1"/>
  <c r="K15" i="1"/>
  <c r="L15" i="1"/>
  <c r="I11" i="1"/>
  <c r="J11" i="1"/>
  <c r="M11" i="1"/>
  <c r="I202" i="1"/>
  <c r="J202" i="1"/>
  <c r="K202" i="1"/>
  <c r="L202" i="1"/>
  <c r="I182" i="1"/>
  <c r="J182" i="1"/>
  <c r="K182" i="1"/>
  <c r="L182" i="1"/>
  <c r="I169" i="1"/>
  <c r="J169" i="1"/>
  <c r="K169" i="1"/>
  <c r="L169" i="1"/>
  <c r="I148" i="1"/>
  <c r="J148" i="1"/>
  <c r="K148" i="1"/>
  <c r="L148" i="1"/>
  <c r="I133" i="1"/>
  <c r="J133" i="1"/>
  <c r="K133" i="1"/>
  <c r="L133" i="1"/>
  <c r="I121" i="1"/>
  <c r="J121" i="1"/>
  <c r="K121" i="1"/>
  <c r="L121" i="1"/>
  <c r="I113" i="1"/>
  <c r="J113" i="1"/>
  <c r="K113" i="1"/>
  <c r="L113" i="1"/>
  <c r="I88" i="1"/>
  <c r="J88" i="1"/>
  <c r="K88" i="1"/>
  <c r="L88" i="1"/>
  <c r="I18" i="1"/>
  <c r="J18" i="1"/>
  <c r="K18" i="1"/>
  <c r="L18" i="1"/>
  <c r="I14" i="1"/>
  <c r="J14" i="1"/>
  <c r="K14" i="1"/>
  <c r="L14" i="1"/>
  <c r="I9" i="1"/>
  <c r="J9" i="1"/>
  <c r="M9" i="1"/>
  <c r="I7" i="1"/>
  <c r="J7" i="1"/>
  <c r="M26" i="1"/>
  <c r="M68" i="1"/>
  <c r="M123" i="1"/>
  <c r="M156" i="1"/>
  <c r="L1128" i="1"/>
  <c r="L1129" i="1"/>
  <c r="M1129" i="1"/>
  <c r="M183" i="1"/>
  <c r="M15" i="1"/>
  <c r="M45" i="1"/>
  <c r="M96" i="1"/>
  <c r="M134" i="1"/>
  <c r="M171" i="1"/>
  <c r="M14" i="1"/>
  <c r="M88" i="1"/>
  <c r="M121" i="1"/>
  <c r="M148" i="1"/>
  <c r="M182" i="1"/>
  <c r="M36" i="1"/>
  <c r="M79" i="1"/>
  <c r="M117" i="1"/>
  <c r="M145" i="1"/>
  <c r="M172" i="1"/>
  <c r="M39" i="1"/>
  <c r="M86" i="1"/>
  <c r="M132" i="1"/>
  <c r="M158" i="1"/>
  <c r="M206" i="1"/>
  <c r="M18" i="1"/>
  <c r="M113" i="1"/>
  <c r="M133" i="1"/>
  <c r="M169" i="1"/>
  <c r="M202" i="1"/>
  <c r="M16" i="1"/>
  <c r="M48" i="1"/>
  <c r="M99" i="1"/>
  <c r="M124" i="1"/>
  <c r="M157" i="1"/>
  <c r="M194" i="1"/>
  <c r="M17" i="1"/>
  <c r="M57" i="1"/>
  <c r="M110" i="1"/>
  <c r="M147" i="1"/>
  <c r="M181" i="1"/>
  <c r="I1128" i="1"/>
  <c r="I1129" i="1"/>
  <c r="J1129" i="1"/>
  <c r="J1128" i="1"/>
  <c r="M1128" i="1"/>
  <c r="M1130" i="1"/>
  <c r="L1130" i="1"/>
  <c r="J1130" i="1"/>
  <c r="I1130" i="1"/>
</calcChain>
</file>

<file path=xl/sharedStrings.xml><?xml version="1.0" encoding="utf-8"?>
<sst xmlns="http://schemas.openxmlformats.org/spreadsheetml/2006/main" count="4817" uniqueCount="558">
  <si>
    <t>- Крышка A16 160x80 см лам 215</t>
  </si>
  <si>
    <t>Тумба 4 мел 114</t>
  </si>
  <si>
    <t>- Крышка A18 180x80 см лам 215</t>
  </si>
  <si>
    <t>- Крышка B6 60x60 см лам 215</t>
  </si>
  <si>
    <t>- Крышка B10 100х60 см лам 215</t>
  </si>
  <si>
    <t>Tendo шкаф стек.двер.-4 цок.114/бе 1</t>
  </si>
  <si>
    <t>Tendo шкаф с раздв.дв.-2 120 цок 114</t>
  </si>
  <si>
    <t>Kindergarten 1084</t>
  </si>
  <si>
    <t>- Крышка B12 120х60 см лам 215</t>
  </si>
  <si>
    <t>Kindergarten 1085</t>
  </si>
  <si>
    <t>Kindergarten 1088</t>
  </si>
  <si>
    <t>- Крышка A20 200x80 см лам 215</t>
  </si>
  <si>
    <t>Reception стойка 2000мм лам 215</t>
  </si>
  <si>
    <t>- Крышка С16 160х70 см лам 215</t>
  </si>
  <si>
    <t>38893  85</t>
  </si>
  <si>
    <t>Little More стул-мешок оранжевый</t>
  </si>
  <si>
    <t>- Teamix-крышка диам.110 лам 215/95</t>
  </si>
  <si>
    <t>APC стул лам 315/IM-88</t>
  </si>
  <si>
    <t>38893  80</t>
  </si>
  <si>
    <t>Little More стул-мешок lime</t>
  </si>
  <si>
    <t>38893  87</t>
  </si>
  <si>
    <t>Little More стул-мешок желтый</t>
  </si>
  <si>
    <t>Kindergarten 1127</t>
  </si>
  <si>
    <t>Kindergarten 2068</t>
  </si>
  <si>
    <t>Mode перегородка B 700x1600 мел 114</t>
  </si>
  <si>
    <t>Kindergarten 2069</t>
  </si>
  <si>
    <t>Kindergarten 2070</t>
  </si>
  <si>
    <t>Kindergarten 2080</t>
  </si>
  <si>
    <t>kindergarten 2081</t>
  </si>
  <si>
    <t>Kindergarten 2082</t>
  </si>
  <si>
    <t>Kindergarten 2098</t>
  </si>
  <si>
    <t>Kindergarten 2099</t>
  </si>
  <si>
    <t>Kindergarten 2100</t>
  </si>
  <si>
    <t>Kindergarten 2110</t>
  </si>
  <si>
    <t>Kindergarten 2111</t>
  </si>
  <si>
    <t>Kindergarten 2112</t>
  </si>
  <si>
    <t>Код изделия</t>
  </si>
  <si>
    <t>Kindergarten 2060</t>
  </si>
  <si>
    <t>Kindergarten 2055</t>
  </si>
  <si>
    <t>Kindergarten 2058</t>
  </si>
  <si>
    <t>Logo кресло Ткань Fame цвет 65081/бе 1/IM-88</t>
  </si>
  <si>
    <t>Dyyni 3м диван Ткань Fame цвет 65083/88</t>
  </si>
  <si>
    <t>Dyyni 2м диван Ткань Fame цвет 65081/88</t>
  </si>
  <si>
    <t>Dyyni 1м банкетка Ткань Fame цвет 65084/88</t>
  </si>
  <si>
    <t>Dyyni 3м диван Ткань Fame цвет 63016/88</t>
  </si>
  <si>
    <t>Duo стул c подлокотниками, спинка низкая.
Креставина на колесиках. 
Сиденье и спинка обивка кожа Lena цвет белый. 
Технический шпон темно-серый LMG/хpо</t>
  </si>
  <si>
    <t>Inkoo Pro кресло Ткань Fame цвет 65081/88</t>
  </si>
  <si>
    <t>Dio P6,стол для переговоров lam 215/88</t>
  </si>
  <si>
    <t>Inkoo Pro 3м диван Ткань Fame цвет 65081/88</t>
  </si>
  <si>
    <t>Mukula подушка для сиденья круглая
Ткань Fame цвет 64089</t>
  </si>
  <si>
    <t>Mukula подушка для сиденья треугольная
Ткань Fame цвет 64089</t>
  </si>
  <si>
    <t>Mukula настенная панель 84х160 Ткань Fame цвет 60078</t>
  </si>
  <si>
    <t>Mukula подушка для сиденья,круглая низкая
Ткань FameS цвет 66075</t>
  </si>
  <si>
    <t>Mukula подушка для сиденья,круглая низкая
Ткань FameS цвет 64166</t>
  </si>
  <si>
    <t>Mukula подушка для сиденья,круглая низкая
Ткань Fame цвет 65081</t>
  </si>
  <si>
    <t>Mukula подушка для сиденья,круглая низкая
Ткань FameS цвет 66133</t>
  </si>
  <si>
    <t>Mukula подушка для сиденья,круглая низкая
Ткань FameS цвет 63077</t>
  </si>
  <si>
    <t>Mukula подушка для сиденья, низкая, треугольная
Ткань Fame цвет 64119</t>
  </si>
  <si>
    <t>Mukula подушка для сиденья, низкая, треугольная
Ткань FameS цвет 66075</t>
  </si>
  <si>
    <t>Mukula подушка для сиденья, низкая, треугольная
Ткань FameS цвет 63077</t>
  </si>
  <si>
    <t>Mukula подушка для сиденья, низкая, треугольная
Ткань FameS цвет 64166</t>
  </si>
  <si>
    <t>Mukula подушка для сиденья, низкая, треугольная
Ткань Fame цвет 65081</t>
  </si>
  <si>
    <t>Mukula подушка для сиденья, низкая, треугольная
Ткань FameS цвет 66133</t>
  </si>
  <si>
    <t>Mukula подушка для сиденья, низкая, квадратная
Ткань Fame цвет 64119</t>
  </si>
  <si>
    <t>Mukula подушка для сиденья, низкая, квадратная
Ткань FameS цвет 66075</t>
  </si>
  <si>
    <t>Mukula подушка для сиденья, низкая, квадратная
Ткань Fame цвет 68035</t>
  </si>
  <si>
    <t>Mukula подушка для сиденья, низкая, квадратная
Ткань FameS цвет 64166</t>
  </si>
  <si>
    <t>Mukula подушка для сиденья, низкая, квадратная
Ткань Fame цвет 65081</t>
  </si>
  <si>
    <t>Mukula подушка для сиденья, низкая, квадратная
Ткань FameS цвет 66133</t>
  </si>
  <si>
    <t>Step+ рабочий стул F 22 Ткань Fame цвет 65083/черный</t>
  </si>
  <si>
    <t>Monena Basiс вешалка, длина 207 см, темно-серая с зеркалом</t>
  </si>
  <si>
    <t>Ritz кресло бе 1/подлокотники Ткань Fame цвет 63016</t>
  </si>
  <si>
    <t>Ritz кресло бе 1/подлокотники Ткань Fame цвет 68035</t>
  </si>
  <si>
    <t>Ritz кресло бе 1/подлокотники Ткань Fame цвет 65081</t>
  </si>
  <si>
    <t>Ritz кресло бе 1/подлокотники Ткань FameS цвет 66118</t>
  </si>
  <si>
    <t>Ritz кресло бе 1/подлокотники Ткань Fame цвет 66131</t>
  </si>
  <si>
    <t>Ritz кресло бе 1/подлокотники Ткань FameS цвет 66133</t>
  </si>
  <si>
    <t>Фронтальная панель металическая нижняя 1600х470 IM-88</t>
  </si>
  <si>
    <t>Фронтальная панель металическая нижняя 1800х470 IM-88</t>
  </si>
  <si>
    <t>Sigur 2-местная скамья Ткань Fame цвет 63016/IM-88</t>
  </si>
  <si>
    <t>Sigur 2-местная скамья Ткань FameS цвет 66118 /IM-88</t>
  </si>
  <si>
    <t>Sigur 2-местная скамья Ткань Fame цвет 66131/IM-88</t>
  </si>
  <si>
    <t>Sigur 1-местная скамья Ткань Fame цвет 68035/IM-88</t>
  </si>
  <si>
    <t>Mukula подушка для сиденья низкая овальная
Ткань FameS цвет 66133</t>
  </si>
  <si>
    <t>Mukula подушка для сиденья низкая овальная
Ткань FameS цвет 63077</t>
  </si>
  <si>
    <t>Mukula подушка для сиденья низкая овальная
Ткань Fame цвет 68035</t>
  </si>
  <si>
    <t>Mukula подушка для сиденья низкая овальная
Ткань Fame цвет 65081</t>
  </si>
  <si>
    <t>Mukula подушка для сиденья низкая овальная
Ткань FameS цвет 66075</t>
  </si>
  <si>
    <t>Mukula подушка для сиденья низкая овальная
Ткань Fame цвет 64119</t>
  </si>
  <si>
    <t>Logo кресло Ткань Fame цвет 65081 сиденья/бе 1/IM-88</t>
  </si>
  <si>
    <t>Mukula подушка для сиденья,круглая низкая
Ткань Fame цвет 64119</t>
  </si>
  <si>
    <t>Tendo Oppi 6I на роликах 4 красных ящика/4 белых дверцы мел 114</t>
  </si>
  <si>
    <t>Tendo Oppi 6I на роликах 4 синих ящика/4 белых дверцы мел 114</t>
  </si>
  <si>
    <t>Tendo Oppi 6I на роликах 4 зеленых ящика/2 белых дверцы мел 114</t>
  </si>
  <si>
    <t>Matrix I A16 стол рабочий лам 215/IM-88</t>
  </si>
  <si>
    <t>Matrix I A18 стол рабочий лам 215/IM-88</t>
  </si>
  <si>
    <t>Matrix I U20 стол рабочий лам 215/IM-88</t>
  </si>
  <si>
    <t>Matrix I B12 стол рабочий лам 215/IM-88</t>
  </si>
  <si>
    <t>Matrix I A20 стол рабочий лам 215/IM-88</t>
  </si>
  <si>
    <t>Matrix I C16 стол рабочий лам 215/IM-88</t>
  </si>
  <si>
    <t>Moni O11,универсальный стол лам 215/95/88</t>
  </si>
  <si>
    <t>Osio P17 P17,стол лам 215/iM-88</t>
  </si>
  <si>
    <t>Kantti A8,журнальный стол лам 215/88</t>
  </si>
  <si>
    <t>Swing B6, журнальный стол лам 215/iM-88</t>
  </si>
  <si>
    <t>Swing B10,журнальный стол лам 215/iM-88</t>
  </si>
  <si>
    <t>Tendo Oppi 6J на роликах 2 дверцы, 4 ящика мел 114/MDF-ceрый</t>
  </si>
  <si>
    <t>Tendo стеллаж нижние двери-3 цоколь 114</t>
  </si>
  <si>
    <t>Tendo стеллаж нижние двери-3 цоколь 114/бе 1</t>
  </si>
  <si>
    <t>Tendo шкаф с дверьми-3 цоколь 114 с обиской задней стенки
Ткань Lucia цвет YB086</t>
  </si>
  <si>
    <t>3016 рабочий стул M Ткань Fame цвет 65083</t>
  </si>
  <si>
    <t>3016 рабочий стул M Ткань Fame цвет 60003</t>
  </si>
  <si>
    <t>Kindergarten 2059</t>
  </si>
  <si>
    <t>Наименование</t>
  </si>
  <si>
    <t>Кол-во, шт.</t>
  </si>
  <si>
    <t>Цена за единицу без НДС, евро</t>
  </si>
  <si>
    <t>Стоимость без НДС, евро</t>
  </si>
  <si>
    <t>Стоимость с НДС, евро</t>
  </si>
  <si>
    <t>Итого</t>
  </si>
  <si>
    <t>Доставка, сборка и вывоз мусора</t>
  </si>
  <si>
    <t>Итого за мебель</t>
  </si>
  <si>
    <t>Tendo шкаф для одежды -  Цоколь 80x202x43 см 
Каркас Белый (mel114), Двери Белый (mel114)</t>
  </si>
  <si>
    <t>Moni C12, унив.стол lam 215/95 /88</t>
  </si>
  <si>
    <t>Kindergarten 1071</t>
  </si>
  <si>
    <t>Kindergarten 1072</t>
  </si>
  <si>
    <t>Kindergarten 1073</t>
  </si>
  <si>
    <t>Kindergarten 1074</t>
  </si>
  <si>
    <t>Kindergarten 1077</t>
  </si>
  <si>
    <t>Kindergarten 1076</t>
  </si>
  <si>
    <t>Kindergarten 1089</t>
  </si>
  <si>
    <t>Kindergarten 1087</t>
  </si>
  <si>
    <t>Kindergarten 1086</t>
  </si>
  <si>
    <t>Kindergarten 1090</t>
  </si>
  <si>
    <t>Kindergarten 1112</t>
  </si>
  <si>
    <t>Kindergarten 1113</t>
  </si>
  <si>
    <t>Kindergarten 1114</t>
  </si>
  <si>
    <t>Kindergarten 1115</t>
  </si>
  <si>
    <t>Kindergarten 1116</t>
  </si>
  <si>
    <t>Kindergarten 1117</t>
  </si>
  <si>
    <t>Kindergarten 1119</t>
  </si>
  <si>
    <t>Kindergarten 1128</t>
  </si>
  <si>
    <t>Tendo шкаф нижние двери -4 цок.114/бе 1</t>
  </si>
  <si>
    <t>Matti стул с элементами сцепления в ряд лам 315/IM88</t>
  </si>
  <si>
    <t>Kindergarten 1118</t>
  </si>
  <si>
    <t>Kindergarten 2084</t>
  </si>
  <si>
    <t>Kindergarten 2083</t>
  </si>
  <si>
    <t>Kindergarten 2096</t>
  </si>
  <si>
    <t>kindergarten 2097</t>
  </si>
  <si>
    <t>Kindergarten 2063</t>
  </si>
  <si>
    <t>Kindergarten 2085</t>
  </si>
  <si>
    <t>Kindergarten 2067</t>
  </si>
  <si>
    <t>Kindergarten 2095</t>
  </si>
  <si>
    <t>Кровать раздвижная 3-х местная В502В505В506</t>
  </si>
  <si>
    <t>Кровать раздвижная 2-х местная В502В505</t>
  </si>
  <si>
    <t xml:space="preserve">Детский стул otto (OT300) Массив березы. Сиденье ламинированное.
Высота сиденья: </t>
  </si>
  <si>
    <t xml:space="preserve">Детские модульные столы составные прямоугольные Онни О300-6012
Размер: 120х60 см
Высота: </t>
  </si>
  <si>
    <t xml:space="preserve">Детские модульные столы составные полукруглые Онни О300-612P
Размер: 120х60 см - полукруг.
Высота: </t>
  </si>
  <si>
    <r>
      <t xml:space="preserve">Цена за единицу без НДС со скидкой 42%, </t>
    </r>
    <r>
      <rPr>
        <b/>
        <sz val="11"/>
        <color rgb="FFFF0000"/>
        <rFont val="Calibri"/>
        <family val="2"/>
        <charset val="204"/>
        <scheme val="minor"/>
      </rPr>
      <t>30%</t>
    </r>
    <r>
      <rPr>
        <b/>
        <sz val="11"/>
        <color theme="1"/>
        <rFont val="Calibri"/>
        <family val="2"/>
        <charset val="204"/>
        <scheme val="minor"/>
      </rPr>
      <t>, евро</t>
    </r>
  </si>
  <si>
    <t>Стул высокий с перекладиной для кормления OT 454 под березу</t>
  </si>
  <si>
    <t>Скамья SI701-2 150x28x32cm</t>
  </si>
  <si>
    <t>(пусто)</t>
  </si>
  <si>
    <t>Общий итог</t>
  </si>
  <si>
    <t>Фронтальная пананель деревянная нижняя 1800х470 бе 1/IM-89</t>
  </si>
  <si>
    <t>№ п\п</t>
  </si>
  <si>
    <t>Вешалка - раздевалка N-1000 -3</t>
  </si>
  <si>
    <t>Вешалка - раздевалка N-1000 -4</t>
  </si>
  <si>
    <t>Вешалка - раздевалка N-1000 -2</t>
  </si>
  <si>
    <t>Кол-во мебели к поставке, шт.</t>
  </si>
  <si>
    <t>Поставлено, шт.</t>
  </si>
  <si>
    <t>Осталось, шт.</t>
  </si>
  <si>
    <t>ИСКЛЮЧИТЬ</t>
  </si>
  <si>
    <r>
      <t xml:space="preserve">Цена за единицу без НДС со скидкой 42%, </t>
    </r>
    <r>
      <rPr>
        <b/>
        <sz val="11"/>
        <color theme="1"/>
        <rFont val="Calibri"/>
        <family val="2"/>
        <charset val="204"/>
        <scheme val="minor"/>
      </rPr>
      <t xml:space="preserve"> евро</t>
    </r>
  </si>
  <si>
    <t>31011   1</t>
  </si>
  <si>
    <t>Meri прикроватная тумбочка 1ящик белый</t>
  </si>
  <si>
    <t>Модульная серия ОТТО OT53AAA
Массив березы, лакированная поверхность.</t>
  </si>
  <si>
    <t>Модульная серия ОТТО OT53LLL (15 ящиков)
Массив березы, лакированная поверхность. Дверцы и передние панели выдвижных ящиков выполнены из ламината.</t>
  </si>
  <si>
    <t>Мольберт V140</t>
  </si>
  <si>
    <t>Набор ножек для столов:
Группа 0 - 12 шт
Группа 1 - 52 шт
Группа 2 - 36 шт</t>
  </si>
  <si>
    <t>Письменный стол для учителя 6012-L73S и Подкатаня тумба OT41LB
Каркас и ножки стола из массива березы. Сталешница ламинированная.
Тумба каркас из массива березы, ящики ламинат.</t>
  </si>
  <si>
    <t>ПОЛКА ПОДВЕСНАЯ M101
Массив березы, лакированная поверхность.</t>
  </si>
  <si>
    <t>СУШИЛЬНАЯ ТЕЛЕЖКА V132-13 
Массив березы, лакированная поверхность, лотки из влагоустойчивого пластика, колесики со стопорами.</t>
  </si>
  <si>
    <t>ТЕЛЕЖКА ДЛЯ ОБОРУДОВАНИЯ V120</t>
  </si>
  <si>
    <t>ШКАФ ДЛЯ РИСУНКОВ А0   К620А0
Каркас и полка из массива березы. Боковые части выполнены из ДВП плит, задняя стенка из березовой фанеры. Ящики со стальными направляющими, 10 шт. Ручки для открывания ящиков из нержавеющей стали. Передние панели ящиков ламинат.</t>
  </si>
  <si>
    <t>ЯЩИК ДЛЯ ИГРУШЕК LE 101
Массив березы, лакированная поверхность, ролики.</t>
  </si>
  <si>
    <t>Kindergarten дополнительно</t>
  </si>
  <si>
    <t>Kindergarten 1120</t>
  </si>
  <si>
    <t>Kindergarten 1050</t>
  </si>
  <si>
    <t>Kindergarten 1051</t>
  </si>
  <si>
    <t>Kindergarten 1052</t>
  </si>
  <si>
    <t>Kindergarten 1081</t>
  </si>
  <si>
    <t>Kindergarten 1132</t>
  </si>
  <si>
    <t>Mukula подушка для сиденья, низкая, овальная
Ткань Fame цвет 62067 (желтый)</t>
  </si>
  <si>
    <t>Mukula подушка для сиденья,круглая низкая
Ткань Fame цвет 68035 (зеленый)</t>
  </si>
  <si>
    <t>Mukula подушка для сиденья, низкая, треугольная
Ткань Fame цвет 66131 (синий)</t>
  </si>
  <si>
    <t>Mukula подушка для сиденья, низкая, треугольная
Ткань Fame цвет 63076 (коричневый)</t>
  </si>
  <si>
    <t>Mukula подушка для сиденья, низкая, квадратная
Ткань Fame цвет 68146 (темно зеленый)</t>
  </si>
  <si>
    <t>Mukula подушка для сиденья, низкая, овальная
Ткань Fame цвет 63016 (оранжевый)</t>
  </si>
  <si>
    <t>Mukula подушка для сиденья,круглая низкая
Ткань Fame цвет 65084 (фиолетовый)</t>
  </si>
  <si>
    <t>Mukula подушка для сиденья, низкая, квадратная
Ткань Fame цвет 64166 (караловый)</t>
  </si>
  <si>
    <t>Скамейка РР701 1218х350х280 мм, ламинат береза</t>
  </si>
  <si>
    <t>Скамейка РР701 918х350х280 мм, ламинат береза</t>
  </si>
  <si>
    <t>Скамейка РР701 618х350х280 мм, ламинат береза</t>
  </si>
  <si>
    <t>№ п/п</t>
  </si>
  <si>
    <t>Monena Basiс вешалка, 207х55х190 см, 40 2-х крючков, темно-серая с зеркалом</t>
  </si>
  <si>
    <t>Logo кресло Ткань Fame цвет 65081 сиденья и спинки/бе 1/IM-88</t>
  </si>
  <si>
    <t>Tendo Oppi 6I на роликах 4 зеленых ящика/4 белых дверцы мел 114</t>
  </si>
  <si>
    <t>Tendo шкаф со стеклянными дверцами -4 цок.114/бе 1</t>
  </si>
  <si>
    <t>Сумма по полю Кол-во мебели к поставке, шт.</t>
  </si>
  <si>
    <t>Значения</t>
  </si>
  <si>
    <t>Сумма по полю Поставлено, шт.</t>
  </si>
  <si>
    <t>Сумма по полю Осталось, шт.</t>
  </si>
  <si>
    <t>Matrix I B12E12A12 стол рабочий лам 215/88</t>
  </si>
  <si>
    <t>Reception стойка лам215</t>
  </si>
  <si>
    <t>Tendo шкаф с дверми-3 цоколь 114</t>
  </si>
  <si>
    <t>Monena Basiс вешалка, 414х55х190 см, 80 2-х крючков, темно-серая с зеркалом</t>
  </si>
  <si>
    <t>Matrix I C16 стол рабочий лам 215/iM-88</t>
  </si>
  <si>
    <t>Prima 4-6 парта, наклонная столещница, белый ламинат (лам 215), кромка зелёная (93), Ножки серые (IM-88)</t>
  </si>
  <si>
    <t>Prima 4-6 стул деревопластик зеленый IM-88</t>
  </si>
  <si>
    <t>Tendo Oppi6D на роликах с ящиками 8бел/4зел мел114</t>
  </si>
  <si>
    <t>Tendo Oppi 6K на 6 ячеек, цоколь, белый (мел 114)</t>
  </si>
  <si>
    <t>Tendo стеллаж с нижними дверцами -  Цоколь
Ширинa 80, Высотa 164, Глубинa 43
Каркас Белый (мел 114), Двери Белый (мел 114)</t>
  </si>
  <si>
    <t>Kivikko 4 средние A B C D Ткань Fame цвет 68035,68145,65081,66131</t>
  </si>
  <si>
    <t>Kivikko 4 средние ABCD Ткань Fame цвет 68035,68146,60003,68035</t>
  </si>
  <si>
    <t>Prima 4-6 парта, наклонная столещница, белый ламинат (лам 215), кромка синяя (96), Ножки серые (IM-88)</t>
  </si>
  <si>
    <t>Prima 4-6 стул деревопластик синий /IM-88</t>
  </si>
  <si>
    <t>38893  81</t>
  </si>
  <si>
    <t>Little More стул-мешок бирюзовый</t>
  </si>
  <si>
    <t>Kivikko 4 средние ABCD Ткань Fame цвет 66130,66118,66131,66075</t>
  </si>
  <si>
    <t>Prima 4-6 парта, наклонная столещница, белый ламинат (лам 215), кромка серая (95), Ножки серые (IM-88)</t>
  </si>
  <si>
    <t>Prima 4-6 стул деревопластик cepый IM-88</t>
  </si>
  <si>
    <t>Tendo Oppi6D на роликах с ящиками 8бел/4сер мел114</t>
  </si>
  <si>
    <t>Kivikko 4 средние A B C D Ткань Fame цвет 65084,65081,63016,60003</t>
  </si>
  <si>
    <t>Moni C12, универсальный стол лам 215/95 /88</t>
  </si>
  <si>
    <t>из них 12 столов укорочены</t>
  </si>
  <si>
    <t>из них 30 стульев укороченные</t>
  </si>
  <si>
    <t>APC стул лам IC синий/IM-88</t>
  </si>
  <si>
    <t>APC стул лам IC желтый/IM-88</t>
  </si>
  <si>
    <t>APC стул лам IC красный/IM-88</t>
  </si>
  <si>
    <t>Matrix I A18 стол рабочий лам 215/iM-88</t>
  </si>
  <si>
    <t>Logo кресло Ткань Fame цвет 65081 сид./бе 1/IM-88</t>
  </si>
  <si>
    <t>Matrix I A12 стол рабочий лам 215/iM-88</t>
  </si>
  <si>
    <t>Matrix I C12 стол рабочий лам 215/88</t>
  </si>
  <si>
    <t>Dyyni 3м диван без подлокотников Ткань Fame цвет 65084/88</t>
  </si>
  <si>
    <t>Summa GR-7 стол лам215/IM-88</t>
  </si>
  <si>
    <t>Kaari, дугообразный пуф 160х80х44см Ткань FameS цвет 63078, IM-88</t>
  </si>
  <si>
    <t>Osio O6 журнальный стол лам 215/iM-88</t>
  </si>
  <si>
    <t>Kivikko 4выс4сред4низABCD Ткань Fame цвет 65081,65083,65084,60017</t>
  </si>
  <si>
    <t>Kivikko 4 средние A B C D Ткань Fame цвет 63016,62067,68144,68146</t>
  </si>
  <si>
    <t>Dyyni 2м диван без подлокотников, Ткань Fame цвет 68035/88</t>
  </si>
  <si>
    <t>Dyyni 2м диван без подлокотников, Ткань FameS цвет 66032/88</t>
  </si>
  <si>
    <t>Dyyni 2м диван без подлокотников, Ткань Fame цвет 63078/88</t>
  </si>
  <si>
    <t>Summa TeamixGA-7 стол 1Т1 215/96/88</t>
  </si>
  <si>
    <t>Prima 5-7 стул деревопластик серый IM-88</t>
  </si>
  <si>
    <t>Tendo Oppi6D на роликах с ящиками 8бел/4син мел114</t>
  </si>
  <si>
    <t>Tendo шкаф со стеклянной дверцей -  Цоколь
Ширинa 80, Высотa 202, Глубинa 43
Каркас Белый (mel114), Двери Белый (mel114)</t>
  </si>
  <si>
    <t>Tendo шкаф для одежды -  Цоколь 80x202x43 см 
Каркас Белый (мел 114), Двери Белый (мел 114)</t>
  </si>
  <si>
    <t>Summa TeamixGA-7 стол 1Т1 215/95/88</t>
  </si>
  <si>
    <t>Summa TeamixGA-7 стол 1Т1 215/93/88</t>
  </si>
  <si>
    <t>Kivikko 4 высокие A B C D Ткань Fame цвет 68035,66118,63077,62067</t>
  </si>
  <si>
    <t>Minus стул лам 315/IM-88</t>
  </si>
  <si>
    <t>Minus под-ка для письма, шар.пр. 315</t>
  </si>
  <si>
    <t>Minus кресло лам 315/IM-88</t>
  </si>
  <si>
    <t>Kivikko 4 средние A B C D Ткань Fame цвет  68035,66118,63077,62067</t>
  </si>
  <si>
    <t>Osio O9 журнальный стол лам 215/95/88</t>
  </si>
  <si>
    <t>3016 рабочий стул M Ткань Fame цвет 65081</t>
  </si>
  <si>
    <t>Dyyni кресло Ткань Fame цвет 63016/88</t>
  </si>
  <si>
    <t>Dyyni 2м диван без подлокотников Ткань Fame цвет 68144/88</t>
  </si>
  <si>
    <t>Dyyni 2м диван без подлокотников Ткань Fame цвет 65083/88</t>
  </si>
  <si>
    <t>Dyyni 2м диван без подлокотников Ткань Fame цвет 63016/88</t>
  </si>
  <si>
    <t>Tendo шкаф со стеклянной дверцей -  Цоколь
Ширинa 80, Высотa 164, Глубинa 43
Каркас Белый (mel114), Двери Белый (mel114)</t>
  </si>
  <si>
    <t>Kivikko 4 средние A B C D Ткань Fame цвет 68035,68146,68144,62067</t>
  </si>
  <si>
    <t>Kivikko 4 высокие A B C D Ткань Fame цвет 68035,68146,68144,62067</t>
  </si>
  <si>
    <t>Salsa, 6м полукруглый диван Ткань Fame цвет 68035/88</t>
  </si>
  <si>
    <t>Salsa, 5м полукруглый диван Ткань Fame цвет 68145/88</t>
  </si>
  <si>
    <t>Matrix Y 874 C18, высокий стол лам 215/88</t>
  </si>
  <si>
    <t>Tutor высокий рабочий стул S JR лам 315</t>
  </si>
  <si>
    <t>Tendo 3 стеллаж нижнии дверцы-4 цоколь 114</t>
  </si>
  <si>
    <t>Mode панель B 700x1800 Soul/89</t>
  </si>
  <si>
    <t>Mode панель В 700x800 ткань Soul</t>
  </si>
  <si>
    <t>Mode панель B 700x1600 Soul</t>
  </si>
  <si>
    <t>Osio O11 универсальный стол лам 215/iM-88</t>
  </si>
  <si>
    <t>Mode панель D 700x800 Soul</t>
  </si>
  <si>
    <t>Matrix Y 704 B8 стол лam 215/88</t>
  </si>
  <si>
    <t>Step+ рабочий стул F 22 Ткань Fame цвет 68035/черный</t>
  </si>
  <si>
    <t>Mac рабочий стул SР деревопластик серый/IM88</t>
  </si>
  <si>
    <t>Tendo 3 стеллаж -3 цок. 114</t>
  </si>
  <si>
    <t>Tendo 3 стеллаж -5 цок. 114</t>
  </si>
  <si>
    <t>Salsa, 5м полукруглый диван Ткань Fame цвет 68035/88</t>
  </si>
  <si>
    <t>Kivikko 4 средние A B C D Ткань Fame цвет 65084,65083,65081,66132</t>
  </si>
  <si>
    <t>Dyyni 2м диван без подлокотников Ткань Fame цвет 68146/88</t>
  </si>
  <si>
    <t>Dyyni 2м диван без подлокотников Ткань Fame цвет 66075/88</t>
  </si>
  <si>
    <t>Tendo шкаф стеклянными дверцами-4 цоколь 114/бе 1</t>
  </si>
  <si>
    <r>
      <t>Цена за единицу без НДС со скидкой 42%</t>
    </r>
    <r>
      <rPr>
        <b/>
        <sz val="11"/>
        <color theme="1"/>
        <rFont val="Calibri"/>
        <family val="2"/>
        <charset val="204"/>
        <scheme val="minor"/>
      </rPr>
      <t>, евро</t>
    </r>
  </si>
  <si>
    <t>Tendo  стеллаж с нижними дверцами -  Цоколь
Ширинa 80, Высотa 164, Глубинa 43
Каркас Белый (мел 114), Двери Белый (мел 114)</t>
  </si>
  <si>
    <t>Описание</t>
  </si>
  <si>
    <t>Крутящееся кресло на пластиковой крестовине и 5 мягких тормозящих роликах. Стул имеет эргономичную форму сиденья и спинки. Высота стула и наклон сиденья регулируются благодаря рычагам, расположенными под сиденьем. Диапазон регулировки высоты стула на газовой пружине не менее 390-500 мм. Глубина сиденья регулируется за счет регулировки наклона опоры спинки и равна не менее 380 - 450 мм. Угол наклона опоры спинки относительно плоскости сиденья не менее 28 градусов. Так же сама спинка не закреплена жестко и может свободно отклонятся в диапазоне не менее 22 градусов. Высота опоры спинки регулируется благодаря рычагу, расположенному под сиденьем стула. Диапазон регулировки опоры спинки не менее 180 мм. Сиденье и спинка кресла обтянуты специальной тканью, разработанной с учетом всех нижеперечисленных требований. Состав обивочной ткани - 95% шерсть и 5% полиамид. Износостойкость на трение не менее 200 000 Martindale. Плотное микроволокно. Ткань со специальной обработкой, отталкивает грязь и пятна, легко чистится. Материал крестовины – серый пластик.</t>
  </si>
  <si>
    <t>Штабелируемый стул. Размеры: высота не более 750мм, ширина не более 460 мм, глубина не более 430мм, высота сиденья. Материал спинки и сиденья – гнутая березовая фанера, покрытая прочным ламинатом, толщиной не менее 0,32 мм. Нижняя часть спинки имеет силиконовую планку для подвеса стула на край столешницы при уборке без дополнительных креплений. Цвет планки – прозрачный. Стул стоит на четырех круглых металлических опорах диаметром не менее 17 мм, толщина стенки трубы не менее 2 мм. Способ окрашивания порошковый, слоем толщиной не менее 100 мкм. Цвет металлических элементов стула – графитовый.</t>
  </si>
  <si>
    <t>Секционный диван включает в себя двухместную основную часть, установленную на металлический каркас, на которой установлена спинка и подлокотники. Сидения и спинки дивана имеют полукруглые углубления. Сиденье изготовлено из плотного пенополиуретана и поролона толщиной не менее 30см. Диван обтянут специальной тканью, разработанной с учетом всех нижеперечисленных требований. Состав обивочной ткани - 95% шерсть, 5% полиамид. Износостойкость на трение не менее 200 000 Martindale. Плотность не менее 450 г/м.кв. Плотное микроволокно. Ткань со специальной обработкой, отталкивает грязь и пятна, легко чистится. Рама дивана – сталь, изготовлен из трубы квадратного сечения размером не менее 40х20 мм, толщина стали не менее 2,5 мм., окрашена порошковым способом, толщиной не менее 100 мкм. Цвет рамы – серебренный. Высота ножек не более 180 мм., количество ножек не менее 5 шт., диаметр не менее 22 мм. Характеристики дивана: габаритная длина не более 1200 мм, габаритная ширина не более 600 мм, габаритная высота не более 730 мм.</t>
  </si>
  <si>
    <t>Секционный диван включает в себя двухместную основную часть, установленную на металлический каркас, на которой установлена спинка. Сидения и спинки дивана имеют полукруглые углубления. Сиденье изготовлено из плотного пенополиуретана и поролона толщиной не менее 30см. Диван обтянут специальной тканью, разработанной с учетом всех нижеперечисленных требований. Состав обивочной ткани - 95% шерсть, 5% полиамид. Износостойкость на трение не менее 200 000 Martindale. Плотность не менее 450 г/м.кв. Плотное микроволокно. Ткань со специальной обработкой, отталкивает грязь и пятна, легко чистится. Рама дивана – сталь, изготовлен из трубы квадратного сечения размером не менее 40х20 мм, толщина стали не менее 2,5 мм., окрашена порошковым способом, толщиной не менее 100 мкм. Цвет рамы – серебренный. Высота ножек не более 180 мм., количество ножек не менее 5 шт., диаметр не менее 22 мм. Характеристики дивана: габаритная длина не более 1200 мм, габаритная ширина не более 600 мм, габаритная высота не более 730 мм.</t>
  </si>
  <si>
    <t>Секционный диван включает в себя трехместную основную часть, установленную на металлический каркас, на которой установлена спинка и подлокотники. Сидения и спинки дивана имеют полукруглые углубления. Сиденье изготовлено из плотного пенополиуретана и поролона толщиной не менее 30см. Диван обтянут специальной тканью, разработанной с учетом всех нижеперечисленных требований. Состав обивочной ткани - 95% шерсть, 5% полиамид. Износостойкость на трение не менее 200 000 Martindale. Плотность не менее 450 г/м.кв. Плотное микроволокно. Ткань со специальной обработкой, отталкивает грязь и пятна, легко чистится. Рама дивана – сталь, изготовлен из трубы квадратного сечения размером не менее 40х20 мм, толщина стали не менее 2,5 мм., окрашена порошковым способом, толщиной не менее 100 мкм. Цвет рамы – серебренный. Высота ножек не более 180 мм., количество ножек не менее 5 шт., диаметр не менее 22 мм. Характеристики дивана: габаритная длина не более 1800 мм, габаритная ширина не более 600 мм, габаритная высота не более 730 мм.</t>
  </si>
  <si>
    <t>Одноместная банкетка включает в себя основную часть, установленную на металлический каркас. Сидение имеет полукруглые углубления. Сиденье изготовлено из плотного пенополиуретана и поролона толщиной не менее 30см. Банкетка обтянута специальной тканью, разработанной с учетом всех нижеперечисленных требований. Состав обивочной ткани - 95% шерсть, 5% полиамид. Износостойкость на трение не менее 200 000 Martindale. Плотность не менее 450 г/м.кв. Плотное микроволокно. Ткань со специальной обработкой, отталкивает грязь и пятна, легко чистится. Рама банкетки – сталь, изготовлен из трубы квадратного сечения размером не менее 40х20 мм, толщина стали не менее 2,5 мм., окрашена порошковым способом, толщиной не менее 100 мкм. Цвет рамы – серебренный. Высота ножек не более 180 мм., количество ножек не менее 5 шт., диаметр не менее 22 мм. Характеристики банкетки: габаритная длина не более 600 мм, габаритная ширина не более 600 мм.</t>
  </si>
  <si>
    <t>Кресло включает в себя основную часть, установленную на металлический каркас. Сидение и спинка имеет полукруглые углубления. Сиденье и спинка изготовлено из плотного пенополиуретана и поролона толщиной не менее 30см. Кресло обтянуто специальной тканью, разработанной с учетом всех нижеперечисленных требований. Состав обивочной ткани - 95% шерсть, 5% полиамид. Износостойкость на трение не менее 200 000 Martindale. Плотность не менее 450 г/м.кв. Плотное микроволокно. Ткань со специальной обработкой, отталкивает грязь и пятна, легко чистится. Рама кресла – сталь, изготовлен из трубы квадратного сечения размером не менее 40х20 мм, толщина стали не менее 2,5 мм., окрашена порошковым способом, толщиной не менее 100 мкм. Цвет рамы – серебренный. Высота ножек не более 180 мм., количество ножек не менее 5 шт., диаметр не менее 22 мм. Характеристики кресла: габаритная длина не более 600 мм, габаритная ширина не более 600 мм, высота не более 730 мм.</t>
  </si>
  <si>
    <t xml:space="preserve">Комплект  Kivikko состоит из четырех пуфов ABCD высотой 40 см. Пуфы имеют четыре разные формы: A, B, C, D (модули C и D идентичны). Все четыре формы при соединении образуют квадрат со сторонами 1 метр. Изготовлены из прессованной поролоновой крошки, получаемой в результате дробления отходов производства. Пуфы обтянуты специальной тканью, разработанной с учетом всех нижеперечисленных требований. Состав обивочной ткани - 95% шерсть, 5% полиамид. Износостойкость на трение не менее 200 000 Martindale. Плотность не менее 450 г/м.кв. Плотное микроволокно. Ткань со специальной обработкой, отталкивает грязь и пятна, легко чистится. Стандарт огнестойкости - EN 1021.1-1021.2(не возгорание от прямого огня и сигареты). Комплект оформлен в четырех разных цветах. Пуфы имеют фанерное основание с тканевой обивкой дна. Ножки-кнопки  для бесшумного передвижения пуфов и защиты напольного покрытия.                                                                          </t>
  </si>
  <si>
    <t xml:space="preserve">Комплект  Kivikko состоит из четырех пуфов ABCD высотой 54 см. Пуфы имеют четыре разные формы: A, B, C, D (модули C и D идентичны). Все четыре формы при соединении образуют квадрат со сторонами 1 метр. Изготовлены из прессованной поролоновой крошки, получаемой в результате дробления отходов производства. Пуфы обтянуты специальной тканью, разработанной с учетом всех нижеперечисленных требований. Состав обивочной ткани - 95% шерсть, 5% полиамид. Износостойкость на трение не менее 200 000 Martindale. Плотность не менее 450 г/м.кв. Плотное микроволокно. Ткань со специальной обработкой, отталкивает грязь и пятна, легко чистится. Стандарт огнестойкости - EN 1021.1-1021.2(не возгорание от прямого огня и сигареты). Комплект оформлен в четырех разных цветах. Пуфы имеют фанерное основание с тканевой обивкой дна. Ножки-кнопки  для бесшумного передвижения пуфов и защиты напольного покрытия.                                                                          </t>
  </si>
  <si>
    <t xml:space="preserve">Комплект  Kivikko состоит из четырех пуфов ABCD высотой 40 см. Пуфы имеют четыре разные формы: A, B, C, D (модули C и D идентичны). Все четыре формы при соединении образуют квадрат со сторонами 1 метр. Изготовлены из прессованной поролоновой крошки, получаемой в результате дробления отходов производства. Пуфы обтянуты специальной тканью, разработанной с учетом всех нижеперечисленных требований. Состав обивочной ткани - 95% шерсть, 5% полиамид. Износостойкость на трение не менее 200 000 Martindale. Плотность не менее 450 г/м.кв. Плотное микроволокно. Ткань со специальной обработкой, отталкивает грязь и пятна, легко чистится. Стандарт огнестойкости - EN 1021.1-1021.2(не возгорание от прямого огня и сигареты). Комплект оформлен в четырех разных цветах. Пуфы имеют фанерное основание с тканевой обивкой дна. Ножки-кнопки  для бесшумного передвижения пуфов и защиты напольного покрытия.        </t>
  </si>
  <si>
    <t>Мешок-стул для сидения со спинкой и кармашками</t>
  </si>
  <si>
    <t xml:space="preserve">Стул на крестовине с мягкими тормозящими роликами. Стул имеет эргономичную форму сиденья и спинки. Сиденье и спинка выполнены из композитного материала деревопластик, содержание фракций древесного волокна не менее 40 %, размер фракции древесного волокна в диапазоне не более 2-6 мм. Состав материала – не более 60% полипропилен, не менее 40% - измельченное древесное волокно. Поверхность стула гладкая, сиденье и спинка эргономичной формы. Форма спинки обеспечивает поддержку средней части спины, размер спинки ширина не менее 420 мм, высота не менее 270 мм, толщина не менее 2 мм., закругленный загнутый верхний край. Материал каркаса – круглая стальная труба, толщина стенки не менее 2.5 мм, окрашенная порошковым способом слоем толщиной не менее 100 мкм. Высота стула регулируется благодаря рычагу, расположенному под сиденьем. Диапазон регулировки высоты стула на газовой пружине не менее 385-505 мм. </t>
  </si>
  <si>
    <t>Рабочий стол  Matrix C 16. Стол имеет четыре круглые регулируемые металлические ножки, расположенные по углам столешницы. Для устойчивости столешница крепится на ножки с помощью крепежного блока на четырех болтах и двух заглушках. Габариты:  длина столешницы не более 1600 мм, ширина столешницы не более 700 мм, высота стола регулируется в диапазоне не более 630-835 мм, диаметр разреза ноги не менее 45 мм, толщина столешницы не менее 26 мм. Материал ножки и металлических элементов: металлическая труба окрашенная порошковым способом слоем толщиной не менее 100 мкм., цвет – графит. Материал столешницы: ламинированная мебельная плита, цвет – белый.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</si>
  <si>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Рабочий стол  Matrix А12. Стол имеет четыре круглые регулируемые металлические ножки, расположенные по углам столешницы. Для устойчивости столешница крепится на ножки с помощью крепежного блока на четырех болтах и двух заглушках. Габариты:  длина столешницы не более 1200 мм, ширина столешницы не более 800 мм, высота стола регулируется в диапазоне не более 630-835 мм, диаметр разреза ноги не менее 45 мм, толщина столешницы не менее 26 мм. Материал ножки и металлических элементов: металлическая труба окрашенная порошковым способом слоем толщиной не менее 100 мкм., цвет – графит. Материал столешницы: ламинированная мебельная плита.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</si>
  <si>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Рабочий стол  Matrix А16. Стол имеет четыре круглые регулируемые металлические ножки, расположенные по углам столешницы. Для устойчивости столешница крепится на ножки с помощью крепежного блока на четырех болтах и двух заглушках. Габариты:  длина столешницы не более 1600 мм, ширина столешницы не более 800 мм, высота стола регулируется в диапазоне не более 630-835 мм, диаметр разреза ноги не менее 45 мм, толщина столешницы не менее 26 мм. Материал ножки и металлических элементов: металлическая труба окрашенная порошковым способом слоем толщиной не менее 100 мкм., цвет – графит. Материал столешницы: ламинированная мебельная плита.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</si>
  <si>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Рабочий стол  Matrix А18. Стол имеет четыре круглые регулируемые металлические ножки, расположенные по углам столешницы. Для устойчивости столешница крепится на ножки с помощью крепежного блока на четырех болтах и двух заглушках. Габариты:  длина столешницы не более 1800 мм, ширина столешницы не более 800 мм, высота стола регулируется в диапазоне не более 630-835 мм, диаметр разреза ноги не менее 45 мм, толщина столешницы не менее 26 мм. Материал ножки и металлических элементов: металлическая труба окрашенная порошковым способом слоем толщиной не менее 100 мкм., цвет – графит. Материал столешницы: ламинированная мебельная плита.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</si>
  <si>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Рабочий стол  Matrix А20. Стол имеет четыре круглые регулируемые металлические ножки, расположенные по углам столешницы. Для устойчивости столешница крепится на ножки с помощью крепежного блока на четырех болтах и двух заглушках. Габариты:  длина столешницы не более 2000 мм, ширина столешницы не более 800 мм, высота стола регулируется в диапазоне не более 630-835 мм, диаметр разреза ноги не менее 45 мм, толщина столешницы не менее 26 мм. Материал ножки и металлических элементов: металлическая труба окрашенная порошковым способом слоем толщиной не менее 100 мкм., цвет – графит. Материал столешницы: ламинированная мебельная плита.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</si>
  <si>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Рабочий стол  Matrix B8. Стол имеет четыре круглые не регулируемые металлические ножки, расположенные по углам столешницы. Габариты:  длина столешницы не более 800 мм, ширина столешницы не более 600 мм, высота стола 730 мм, диаметр разреза ноги не менее 45 мм, толщина столешницы не менее 26 мм. Материал ножки и металлических элементов: металлическая труба окрашенная порошковым способом слоем толщиной не менее 100 мкм., цвет – графит. Материал столешницы: ламинированная мебельная плита, цвет – белый.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</si>
  <si>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Рабочий стол  Matrix C18. Стол имеет четыре круглые не регулируемые металлические ножки, расположенные по углам столешницы. Габариты:  длина столешницы не более 1800 мм, ширина столешницы не более 700 мм, высота стола 900 мм, диаметр разреза ноги не менее 45 мм, толщина столешницы не менее 26 мм. Материал ножки и металлических элементов: металлическая труба окрашенная порошковым способом слоем толщиной не менее 100 мкм., цвет – графит. Материал столешницы: ламинированная мебельная плита, цвет – белый.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</si>
  <si>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Стул на металлических полозьях с элементами сцепления в ряд. Стул с возможностью складывать в штабель на полу до шести штук. Материал стула – ламинированная гнутая фанера. Цвет металлических элементов кресла – графитовый. Характеристики стула: габаритная ширина не более 480 мм, габаритная глубина не более 520 мм, габаритная высота не более 820 мм.</t>
  </si>
  <si>
    <t>Стул на металлических ножках. В спинке имеется овальное отверстие. Стул с возможностью складывать в штабель на полу до шести штук. Материал стула – единая ламинированная гнутая фанера. Цвет металлических элементов стула – графитовый. Характеристики стула: габаритная ширина не более 450 мм, габаритная глубина не более 520 мм, габаритная высота не более 860 мм.</t>
  </si>
  <si>
    <t>Подставка для письма. Крепится к подлокотникам стула, имеет овальную форму. Материал - ламинированная фанера.</t>
  </si>
  <si>
    <t xml:space="preserve">Фронтальная панель нижняя обитая тканью. Размер 700х1600 мм. </t>
  </si>
  <si>
    <t xml:space="preserve">Фронтальная панель нижняя обитая тканью. Размер 700х1800 мм. </t>
  </si>
  <si>
    <t xml:space="preserve">Фронтальная панель нижняя обитая тканью. Размер 700х800 мм. </t>
  </si>
  <si>
    <t xml:space="preserve">Фронтальная панель верхняя обитая тканью. Размер 700х800 мм. </t>
  </si>
  <si>
    <t>Стол обеденный. Столешница не более 1200х700 мм, материал износостойкая ламинированная ДСП, толщина не менее 25 мм, литая кромка серого цвета. Цвет столешницы – белый. Кромка столешницы – залитая под давлением пластическая масса, глубиной проникновения внутрь ДСП не менее 6 мм, наружная толщина кромки не менее 6 мм. На 2-х вертикальных опорах (ножках) с закругленной горизонтальной частью, соответствующей ширине столешницы для обеспечения устойчивости. Материал ножки – металл, окрашенный порошковым способом, толщина слоя не менее 100 мкм. цвет – графит.  Диаметр опоры не менее 60 мм, насадка на ножку – противоударная. Высота горизонтальной части над уровнем пола не менее 120 мм для обеспечения влажной уборки.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</si>
  <si>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Стол обеденный. Столешница круглая диаметром не более 1100 мм, материал износостойкая ламинированная ДСП, толщина не менее 25 мм, литая кромка серого цвета. Цвет столешницы – белый. Кромка столешницы – залитая под давлением пластическая масса, глубиной проникновения внутрь ДСП не менее 6 мм, наружная толщина кромки не менее 6 мм. На 1-ой вертикальной опоре (ножке) с 5-ю закругленными горизонтальными частями, соответствующей ширине столешницы для обеспечения устойчивости. Материал ножки – металл, окрашенный порошковым способом, толщина слоя не менее 100 мкм. цвет – графит.  Диаметр опоры не менее 60 мм, насадка на ножку – противоударная. Высота горизонтальной части над уровнем пола не менее 120 мм для обеспечения влажной уборки.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</si>
  <si>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 xml:space="preserve">Настенная панель. Предназначены для детских садов и учебных классов. Магнитная панель изготовлена из березовой фанеры, тонкой плиты ДСП и акустической плиты толщиной не менее 5 мм. Под обивкой находится металлическая перфорированная пластина, к которой притягиваются магниты в подушках. Панель имеет четыре кронштейна для крепления к стене. Состав обивочной ткани - не менее 95% шерсть и не менее 5% полиамид. Износостойкость на трение не менее 200 000 Martindale. Плотное микроволокно. Ткань со специальной обработкой, отталкивает грязь и пятна, легко чистится. Габаритные размеры панели - 840х1600х50 мм. </t>
  </si>
  <si>
    <t>Mukula банкетка для сиденья, низкая, овальная
Ткань Fame цвет 62067 (желтый)</t>
  </si>
  <si>
    <t>Mukula банкетка для сиденья, низкая, треугольная
Ткань Fame цвет 66131 (синий)</t>
  </si>
  <si>
    <t>Mukula банкетка для сиденья, низкая, треугольная
Ткань Fame цвет 63076 (коричневый)</t>
  </si>
  <si>
    <t>Mukula банкетка для сиденья, низкая, квадратная
Ткань Fame цвет 68146 (темно зеленый)</t>
  </si>
  <si>
    <t>Mukula банкетка для сиденья, низкая, овальная
Ткань Fame цвет 63016 (оранжевый)</t>
  </si>
  <si>
    <t xml:space="preserve">Магнитная банкетка. Предназначены для детских садов и учебных классов. Банкетка изготовлены из литого полиуретана и стирокса покрытых поролоном, сверху одевается съемный чехол на молнии. Внутри чехла  находятся не менее 4-х магнитов для крепления на панель. Банкетка имеют четыре формы: квадрат, круг, овал и треугольник. Толщина подушки не более 70 мм. </t>
  </si>
  <si>
    <t xml:space="preserve">Парта предназначена для работы ученика ростом от 1250 мм. Регулировка по высоте рабочей поверхности в диапазоне не менее 6810-750 мм, регулировка при помощи перемещения шестигранных болтов в нарезанные фабрично отверстия, не менее 2 шт.  Материал каркаса – круглая стальная труба, толщина стенки не менее 2.5 мм, окрашенная порошковым способом слоем толщиной не менее 100 мкм. Опора столешницы  - дугообразная, размер верхней опоры – не менее 5400 мм по длине круглая стальная труба, толщина стенки не менее 2.5 мм, окрашенная порошковым способом слоем толщиной не менее 100 мкм. Опора ножки – дугообразная, – не менее 5400 мм по длине круглая стальная труба, толщина стенки не менее 2.5 мм, окрашенная порошковым способом слоем толщиной не менее 100 мкм. Ножки оснащены сменными подпятниками, регулируемыми по высоте для компенсации неровности пола. Опора подпятника овальной формы не менее 50 мм в длину и 40 мм в ширину,  диаметр регулирующей опоры – не менее 25 мм Материал подпятника – черный износостойки полипропилен, регулирующей опоры – белый износостойкий полипропилен.  Регулируемая наклонная столешница, угол наклона парты не менее 8, 12 и 16 градусов. Крючок для ранца – цельнометаллический с закругленными краями, высота не менее 70 мм, ширина не менее 45 мм, не выступающий за край парты. Размеры  парты: габаритная высота не более 750 мм, габаритная ширина не менее 700 мм, габаритная глубина не менее 600 мм. Материал столешницы –  ДСП, покрытая износостойким ламинатом, толщина столешницы не менее 22 мм. Кромка парты – залитая под давлением пластическая масса, глубиной проникновения внутрь ДСП не менее 6 мм, наружная толщина кромки не менее 6 мм. Столешница имеет стопор для бумаги стороны ученика и углубление для письменных принадлежностей, углы закругленные. Цвет столешницы парты – белый, цвет металлических элементов – графитовый. </t>
  </si>
  <si>
    <t>Стул с регулировкой по высоте в диапазоне не менее  410 мм - 510 мм. Ширина и глубина сиденья не менее 420 мм. Сиденье и спинка выполнены из композитного материала деревопластик, содержание фракций древесного волокна не менее 40 %, размер фракции древесного волокна в диапазоне не более 2-6 мм. Состав материала – не более 60% полипропилен, не менее 40% - измельченное древесное волокно. Поверхность стула гладкая, сиденье и спинка эргономичной формы. Форма спинки обеспечивает поддержку средней части спины, размер спинки ширина не менее 420 мм, высота не менее 270 мм, толщина не менее 4 мм., закругленный загнутый верхний край. Материал каркаса – круглая стальная труба, толщина стенки не менее 2.5 мм, окрашенная порошковым способом слоем толщиной не менее 100 мкм. Опора ножки – дугообразная, не менее 460 мм по длине круглая стальная труба, толщина стенки не менее 2.5 мм, окрашенная порошковым способом слоем толщиной не менее 100 мкм. Ножки оснащены сменными подпятниками, регулируемыми по высоте для компенсации неровности пола. Опора подпятника овальной формы не менее 50 мм в длину и 40 мм в ширину,  диаметр регулирующей опоры – не менее 25 мм. Материал подпятника – черный износостойки полипропилен, регулирующей опоры – белый износостойкий полипропилен. Стул оснащен насадками из твердой резины, с обратной стороны сиденья, позволяющие легко подвесить его на столешницу стола не повредив покрытие и предотвращающие опрокидывание стула.</t>
  </si>
  <si>
    <t>Стул с регулировкой по высоте в диапазоне не менее  360 мм - 460 мм. Ширина и глубина сиденья не менее 420 мм. Сиденье и спинка выполнены из композитного материала деревопластик, содержание фракций древесного волокна не менее 40 %, размер фракции древесного волокна в диапазоне не более 2-6 мм. Состав материала – не более 60% полипропилен, не менее 40% - измельченное древесное волокно. Поверхность стула гладкая, сиденье и спинка эргономичной формы. Форма спинки обеспечивает поддержку средней части спины, размер спинки ширина не менее 420 мм, высота не менее 270 мм, толщина не менее 4 мм., закругленный загнутый верхний край. Материал каркаса – круглая стальная труба, толщина стенки не менее 2.5 мм, окрашенная порошковым способом слоем толщиной не менее 100 мкм. Опора ножки – дугообразная, не менее 460 мм по длине круглая стальная труба, толщина стенки не менее 2.5 мм, окрашенная порошковым способом слоем толщиной не менее 100 мкм. Ножки оснащены сменными подпятниками, регулируемыми по высоте для компенсации неровности пола. Опора подпятника овальной формы не менее 50 мм в длину и 40 мм в ширину,  диаметр регулирующей опоры – не менее 25 мм. Материал подпятника – черный износостойки полипропилен, регулирующей опоры – белый износостойкий полипропилен. Стул оснащен насадками из твердой резины, с обратной стороны сиденья, позволяющие легко подвесить его на столешницу стола не повредив покрытие и предотвращающие опрокидывание стула.</t>
  </si>
  <si>
    <t>Стойка ресепшн. Стойка на регулируемых по высоте ножках. Ножки, интегрированные в цоколь, позволяют отрегулировать стойку на неровной поверхности. Высота цоколя стойки не более 85 мм, общая высота стойки не более 1130 мм, внутренняя высота стойки не более 1100 мм, глубина стойки не более 45 мм. На фронтальной части расположено матовое стекло.</t>
  </si>
  <si>
    <t>Рабочее кресло Step+.  Широкая спинка кресла принимает форму тела человека и поддерживает спину и имеет форму груши. Крестообразная ножка с художественным дизайном на мягких тормозящих роликах. Регулировки кресла: механизм качания позволяет регулировать угол наклона спинки не более -12°/-2°, сиденья не более -11°/+3°; регулировка высоты спинки осуществляется с помощью рычага, расположенного в нижней части спинки, диапазон регулировки не менее 70 мм; регулировка глубины сиденья осуществляется с помощью ручки, расположенной под сиденьем, диапазон регулировки не более 60 мм; жесткость механизма регулируется согласно весу сидящего поворотом круглой ручки не более Ø 80 мм, расположенной под сиденьем, в направлении стрелки (+/-), высота посадки не более 400-520 мм. Габаритные характеристики кресла: крестовина не более Ø 660 мм с 5-ю колесиками не более Ø 60 мм и глубиной не более 45 мм, сиденье среднего размера не более 470 х 460 мм, спинка среднего размера не более 465 х 470 мм. Сиденье и спинка кресла обтянуты специальной тканью, разработанной с учетом всех нижеперечисленных требований. Подлокотники с асимметричными накладками (с широкой средней частью и зауженными передним и задним краями) регулируются по ширине и высоте. Верхняя накладка подлокотника регулируется вперед-назад, имеет возможность разворота на 360°. Диапазон регулировки подлокотников: по ширине - не менее 70 мм, по глубине - не менее 60 мм, по высоте - не менее 100 мм  Состав обивочной ткани - не менее 95% шерсть и не менее 5% полиамид. Износостойкость на трение не менее 200 000 Martindale. Плотное микроволокно. Ткань со специальной обработкой, отталкивает грязь и пятна, легко чистится.  Наполнитель – полиуретан. Крестовина – черный пластик.</t>
  </si>
  <si>
    <t>Стол для работы в группе c залитой кромкой. Крышка стола – пятиугольная  мебельная плита, покрытая  ламинатом. Ножки стола круглая стальная труба диаметром не менее 32 мм, толщина стенки не менее 2.5 мм, окрашенная порошковым способом слоем толщиной не менее 100 мкм. Цвет ножки - графит. Кромка столешницы – залитая под давлением пластическая масса, глубиной проникновения внутрь ДСП не менее 6 мм, наружная толщина кромки не менее 6 мм. Углы и кромки крышки закруглены. Крышка стола – выполнена из ДСП, покрытая износостойким ламинатом толщиной не менее 0,32 мм, толщина столешницы не менее 26 мм. Габаритный размеры: ширина не более 600 мм, длина не более 700 мм. Ножка стола имеет пластиковую насадку, чтобы не царапать пол. Стандартная высота столов не более 730 мм.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</si>
  <si>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Стол для работы в группе в форме правильной трапеции. Ножки стола круглая стальная труба диаметром не менее 32 мм, толщина стенки не менее 2.5 мм, окрашенная порошковым способом слоем толщиной не менее 100 мкм. Цвет ножки - графит.  Крышка стола – выполнена из ДСП, покрытая износостойким ламинатом толщиной не менее 0,32 мм, толщина столешницы не менее 26 мм. Габаритный размеры: ширина не более 610 мм, длина не более 1400 мм. Ножка стола имеет пластиковую насадку, чтобы не царапать пол. Стандартная высота столов не более 730 мм.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</si>
  <si>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Стеллаж выполнен из ДСП покрытого меламином. Габариты стеллажа 800х330х1260 мм. Полки усиленные толщиной не менее 25 мм. Цоколь пластиковый с возможностью регулировки до 15 мм.</t>
  </si>
  <si>
    <t>Стеллаж выполнен из ДСП покрытого меламином. Габариты стеллажа 800х330х2020 мм. Полки усиленные толщиной не менее 25 мм. Цоколь пластиковый с возможностью регулировки до 15 мм.</t>
  </si>
  <si>
    <t>Шкаф для хранения с ящиками на колесиках. Шкаф оснащен 12-ю выдвижными ящиками, которые оснащены металлическими направляющими бегунками, гарантирующими надежную работу. Материал шкафа – износостойкая мебельная плита, покрытая меламином белого цвета. Фасад ящиков - крашенный МДФ. Характеристики шкафа: габаритная ширина не более 1200 мм, габаритная глубина не более 430 мм, габаритная высота не менее 870 мм. Колесики оснащены стопором.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</si>
  <si>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 xml:space="preserve">Гардероб для одежды. Гардероб оснащен 2-мя дверцами, оборудован замком с системой "мастер-ключ" с индивидуальным ключом, 2-мя металлическими ручками и металлической выдвижной вешалкой для одежды. Ключ со складной головкой, нумерованный. Длина вешалки не более 360 мм, выдвижение на не мене 240 мм. Материал шкафа – износостойкая мебельная плита, покрытая меламином, материал панели цоколя – полипропилен. Цоколь оснащен 4 регулируемыми по высоте ножками  для компенсации неровностей пола. Характеристики шкафа: габаритная ширина не более 800 мм, габаритная глубина не более 430 мм, габаритная высота не более 2020 мм, высота цоколя не более 85 мм. Толщина мебельной плиты не менее 18 мм. </t>
  </si>
  <si>
    <t>Шкаф для хранения с обивкой задней стенки. Шкаф оснащен  двумя распашными дверцами. Дверцы оборудованы замком с индивидуальным ключом и двумя ручками. Ключ со складной головкой, нумерованный. Материал шкафа – износостойкая мебельная плита, покрытая меламином, материал цоколя – полистирол. Цвет ручек и цоколя – графитно-серый.  Характеристики шкафа: габаритная ширина не более 800 мм, габаритная глубина не более 430 мм, габаритная высота не более 1640 мм, габаритная высота цоколя не более 85 мм.</t>
  </si>
  <si>
    <t>Шкаф для хранения. Шкаф оснащен  двумя распашными дверцами. Дверцы оборудованы замком с индивидуальным ключом и двумя ручками. Ключ со складной головкой, нумерованный. Материал шкафа – износостойкая мебельная плита, покрытая меламином, материал цоколя – полистирол. Цвет ручек и цоколя – графитно-серый.  Характеристики шкафа: габаритная ширина не более 800 мм, габаритная глубина не более 430 мм, габаритная высота не более 1640 мм, габаритная высота цоколя не более 85 мм.</t>
  </si>
  <si>
    <t>Шкаф для хранения Tendo. Шкаф оснащен  двумя нижними деревянными дверцами и двумя верхними стеклянными, тремя полками, рассчитан на четыре отделений для хранения. Дверцы оборудованы замком с индивидуальным ключом и двумя металлическими ручками. Ключ со складной головкой, нумерованный. Материал шкафа  износостойкая мебельная плита, покрытая меламином, материал нижних дверок - износостойкая мебельная плита, покрытая березовым шпоном, материал цоколя – полистирол. Цвет шкафа – белый, цвет стекла – дымчатый, прозрачный, цвет нижних дверок - береза натуральная, цвет ручек и цоколя – графитно-серый. Характеристики шкафа: габаритная ширина не более 800 мм, габаритная глубина не более 430 мм, габаритная высота не более 1640 мм, габаритная высота цоколя не менее 85 мм, габаритная высота стеклянных дверей не более 740 мм, габаритная высота деревянных дверей не более 760 мм.</t>
  </si>
  <si>
    <t>Шкаф для хранения Tendo. Шкаф оснащен  двумя нижними деревянными дверцами и двумя верхними стеклянными, тремя полками, рассчитан на четыре отделений для хранения. Дверцы оборудованы замком с индивидуальным ключом и двумя металлическими ручками. Ключ со складной головкой, нумерованный. Материал шкафа  износостойкая мебельная плита, покрытая меламином, материал нижних дверок - износостойкая мебельная плита, покрытая березовым шпоном, материал цоколя – полистирол. Цвет шкафа – белый, цвет стекла – дымчатый, прозрачный, цвет ручек и цоколя – серый. Характеристики шкафа: габаритная ширина не более 800 мм, габаритная глубина не более 430 мм, габаритная высота не более 1640 мм, габаритная высота цоколя не менее 85 мм, габаритная высота стеклянных дверей не более 740 мм, габаритная высота деревянных дверей не более 760 мм.</t>
  </si>
  <si>
    <t xml:space="preserve">Стул детский. Каркас массив березы, лакированная поверхность, сиденье клееная фанера с ламинатом. Закругленные углы. Ножки с препятствующими скольжению накладками. </t>
  </si>
  <si>
    <t>Кровать раздвижная Lumi с матрасом (1300 x750 x 560 мм)</t>
  </si>
  <si>
    <t>Кровать раздвижная с матрасом. Размер 1100-1900х750х560 мм. Размер матраса 1300х750х80 мм. Каркас массив березы, поверхность лакированная.</t>
  </si>
  <si>
    <t>Шкаф с открытыми полками на колесиках со стопором. Каркас массив березы, поверхность лакированная. Размер 1183х740х420 мм.</t>
  </si>
  <si>
    <t>Мольберт для рисования 2-х сторонний. В комплект входят 4 шт. стальных защипа для рисунков. Материал - клееная фанера с белым ламинатом.</t>
  </si>
  <si>
    <t>Скамья на деревянном каркасе. Изготовлена из массива березы, покрыта лаком. Сиденье покрыто ламинатом под березу. Размер 1500х320х280 мм</t>
  </si>
  <si>
    <t>Тележка для сушки работ на 13 лотков на колесиках. Каркас массив березы, лакированная поверхность. Лотки не промокаемые. Колеса со стопором. Тележка двухсторонняя. Размер 540х340х1260 мм</t>
  </si>
  <si>
    <t>Тележка для оборудования. С двумя внутренними и тремя внешними отделениями для хранения. 1032х390х797 мм.</t>
  </si>
  <si>
    <t>Тумба мобильная на фиксируемых роликах. Тумба имеет четыре выдвигающихся ящика, которые оснащены металлическими направляющими бегунками, гарантирующими надежную работу. Блокировочный механизм не позволяет открывать одновременно более одного ящика, что предотвращает опрокидывание тумбы. Тумба оснащена замком с индивидуальным ключом, четырьмя металлическими ручками. Ключ со складной головкой, нумерованный. Цвет тумбы – белый, ящики - белые. Материал тумбы – мебельная плита покрытая меламином. Характеристики тумбы: габаритная ширина не более 430 мм, габаритная глубина не более 630 мм, высота не более 575 мм</t>
  </si>
  <si>
    <t>Металлическая фронтальная нижняя панель для стола изготовлена из перфорированного стального листа с жесткой окантовкой по краям. Панель устанавливается на три Г-образных кронштейна с заглушками. Характеристики панели: габаритная длина не более 1600 мм, габаритная ширина не более 470 мм, габаритная толщина окантовки не более 15 мм, габаритная толщина стального листа не менее 1,5 мм, габаритный диаметр отверстия перфорации не более 6 мм, габаритная ширина кронштейна не более  30 мм, габаритная высота кронштейна не более 465 мм, габаритная длина кронштейна не более 165 мм, габаритная длина заглушки кронштейна не более 30 мм, габаритная ширина заглушки кронштейна не более 15 мм, габаритная толщина заглушки кронштейна не более 5мм. Цвет панели и металлических элементов – графит. Панель  окрашена порошковым способом слоем толщиной не менее 100 мкм.</t>
  </si>
  <si>
    <t>Ящик для игрушек на колесиках. Каркас массив березы, лакированная поверхность. 500х400х420 мм.</t>
  </si>
  <si>
    <r>
      <t xml:space="preserve">Кресло на металлических ножках с подлокотниками. В спинке имеется овальное отверстие. Стул с возможностью складывать в штабель на полу до шести штук. Материал стула – единая ламинированная гнутая фанера. Цвет металлических элементов кресла – графитовый, цвет стула – белый. Характеристики стула: габаритная ширина не более </t>
    </r>
    <r>
      <rPr>
        <sz val="10"/>
        <color rgb="FF000000"/>
        <rFont val="Calibri"/>
        <family val="2"/>
        <charset val="204"/>
        <scheme val="minor"/>
      </rPr>
      <t xml:space="preserve">450 мм, габаритная глубина </t>
    </r>
    <r>
      <rPr>
        <sz val="10"/>
        <rFont val="Calibri"/>
        <family val="2"/>
        <charset val="204"/>
        <scheme val="minor"/>
      </rPr>
      <t xml:space="preserve">не более </t>
    </r>
    <r>
      <rPr>
        <sz val="10"/>
        <color rgb="FF000000"/>
        <rFont val="Calibri"/>
        <family val="2"/>
        <charset val="204"/>
        <scheme val="minor"/>
      </rPr>
      <t>520 мм, габаритная высота</t>
    </r>
    <r>
      <rPr>
        <sz val="10"/>
        <rFont val="Calibri"/>
        <family val="2"/>
        <charset val="204"/>
        <scheme val="minor"/>
      </rPr>
      <t xml:space="preserve"> не более</t>
    </r>
    <r>
      <rPr>
        <sz val="10"/>
        <color rgb="FF000000"/>
        <rFont val="Calibri"/>
        <family val="2"/>
        <charset val="204"/>
        <scheme val="minor"/>
      </rPr>
      <t xml:space="preserve"> 860 мм.</t>
    </r>
  </si>
  <si>
    <t>Стол журнальный на металлических ножках с возможностью регулировки до 10 мм. Размер стола 600х600х470 мм. Столешница выполнена из ДСП покрытого ламинатом.</t>
  </si>
  <si>
    <t>Стол журнальный на металлических ножках с возможностью регулировки до 10 мм. Размер стола 600х1000х470 мм. Столешница выполнена из ДСП покрытого ламинатом.</t>
  </si>
  <si>
    <t>Вешалка металлическая двух сторонняя. Размер 207х55х190 см. Имеет полку для шапок и 40 двойных крючков. На одном торце размещено зеркало. Метал серого цвета, порошковый способ окраски.</t>
  </si>
  <si>
    <t>Mukula банкетка для сиденья, круглая низкая
Ткань Fame цвет 65084 (фиолетовый)</t>
  </si>
  <si>
    <t>Mukula банкетка для сиденья, круглая низкая
Ткань Fame цвет 68035 (зеленый)</t>
  </si>
  <si>
    <t>Шкаф для хранения с ящиками и полками с дверцами, на колесиках. Шкаф оснащен 4-мя выдвижными ящиками, которые оснащены металлическими направляющими бегунками, гарантирующими надежную работу и 4-мя дверцами. Материал шкафа – износостойкая мебельная плита, покрытая меламином белого цвета. Фасад ящиков и дверей - крашенный МДФ. Характеристики шкафа: габаритная ширина не более 1200 мм, габаритная глубина не более 430 мм, габаритная высота не менее 870 мм. Колесики оснащены стопором.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</si>
  <si>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Тележка для книг двухсторонняя на колесиках. С одной стороны книги стоят стоя в три яруса. На верхнем ярусе предусмотрены алюминиевые бортики для поддержки книг. С другой стороны место для хранения в виде полок. Каркас и полки массив березы, лакированная поверхность. Бортики и ручки алюминий. 1000х480х880 мм.</t>
  </si>
  <si>
    <t>Кресло с деревянными подлокотниками. Габариты не менее 660х860х1030 мм. Подголовник оснащён дополнительной подушкой, которую при необходимости можно убрать. Кресло обтянуто специальной тканью, разработанной с учетом всех нижеперечисленных требований. Состав обивочной ткани - 95% шерсть, 5% полиамид. Износостойкость на трение не менее 200 000 Martindale. Плотность не менее 450 г/м.кв. Плотное микроволокно. Ткань со специальной обработкой, отталкивает грязь и пятна, легко чистится.</t>
  </si>
  <si>
    <t xml:space="preserve">Вешалка для одежды секционная. Выполнена из массива березы и покрыта лаком. Имеет встроенную скамейку, 4 отделения для хранения. Из них 3 открытых - полка для обуви, основное отделение и полка над ним. Верхнее отделение закрывается дверкой. Вешалка размещена на металлических ногах с возможностью регулировки до 20 мм. Габариты вешалки - 1218х400х1800 мм. </t>
  </si>
  <si>
    <t xml:space="preserve">Вешалка для одежды секционная. Выполнена из массива березы и покрыта лаком. Имеет встроенную скамейку, 4 отделения для хранения. Из них 3 открытых - полка для обуви, основное отделение и полка над ним. Верхнее отделение закрывается дверкой. Вешалка размещена на металлических ногах с возможностью регулировки до 20 мм. Габариты вешалки - 618х400х1800 мм. </t>
  </si>
  <si>
    <t xml:space="preserve">Скамейка на металлическом каркасе. Каркас сделан единым по всему периметру скамейки. Ножки металлические с возможностью регулировки. Сидение скамейки сделан из массива березы покрытого ламинатом. Размер 1218х350х280 мм. </t>
  </si>
  <si>
    <t xml:space="preserve">Скамейка на металлическом каркасе. Каркас сделан единым по всему периметру скамейки. Ножки металлические с возможностью регулировки. Сидение скамейки сделан из массива березы покрытого ламинатом. Размер 618х350х280 мм. </t>
  </si>
  <si>
    <t>Банкента 2-х местная на металлических ногах выполненные из круглых труб. Обтянута тканью. 1500х530х400 мм.</t>
  </si>
  <si>
    <t>Стеллаж с нижними дверцами. Каркас выполнен из ДСП покрытого меламином. Габариты стеллажа 800х430х1260 мм. Нижние дверцы изготовленные из ДСП покрытого ламинатом. Цоколь пластиковый с возможностью регулировки до 15 мм.</t>
  </si>
  <si>
    <t>Шкаф с нижними дверцами. Каркас выполнен из ДСП покрытого меламином. Габариты стеллажа 800х430х1640 мм. Нижние дверцы изготовленные из ДСП покрытого ламинатом под березу. Цоколь пластиковый с возможностью регулировки до 15 мм.</t>
  </si>
  <si>
    <t xml:space="preserve">Стол с деревянными ножками. Каркас массив березы, лакированная поверхность, ножки на фланцах. Крышка стола мебельный щит с ламинатом. Крышка имеет форму полукруга. Размер 1200х600 мм. </t>
  </si>
  <si>
    <t>Шкаф с 15-ю ящиками, на колесиках со стопором. Каркас массив березы, поверхность лакированная. Фасад ящиков покрыт ламинатом. Размер 1183х740х420 мм.</t>
  </si>
  <si>
    <t>Шкаф для хранения рисунков формата А0 на колесиках. Каракас и крышка массив березы, лакированная поверхность. Боковые стенки мебельный щит покрытый шпоном березы. Задняя стенка фанера. 10 ящиков на стальных направляющих. Передняя панель ящиков клееная фанера покрытая ламинатом. 933х700х903 мм.</t>
  </si>
  <si>
    <t>Mukula банкетка для сиденья, низкая, квадратная
Ткань Fame цвет 64166 (коралловый)</t>
  </si>
  <si>
    <t xml:space="preserve">Стол с деревянными ножками. Каркас массив березы, лакированная поверхность, ножки на фланцах. Крыжка стола мебельный щит с ламинатом. Крышка имеет форму полукруга. Размер 1200х600 мм. </t>
  </si>
  <si>
    <t>Фронтальная панель металлическая нижняя 1600х470 IM-88</t>
  </si>
  <si>
    <t xml:space="preserve">Скамейка на металлическом каркасе. Каркас сделан единым по всему периметру скамейки. Ножки металлические с возможностью регулировки. Сидение скамейки сделан из массива березы покрытого ламинатом. Размер 918х350х280 мм. </t>
  </si>
  <si>
    <t xml:space="preserve">Стол с деревянными ножками. Каркас массив березы, лакированная поверхность, ножки на фланцах. Крышка стола мебельный щит с ламинатом. Крышка имеет форму прямоугольника с закругленными краями. Размер 1200х600 мм. </t>
  </si>
  <si>
    <t xml:space="preserve">Вешалка для одежды секционная. Выполнена из массива березы и покрыта лаком. Имеет встроенную скамейку, 4 отделения для хранения. Из них 3 открытых - полка для обуви, основное отделение и полка над ним. Верхнее отделение закрывается дверкой. Вешалка размещена на металлических ногах с возможностью регулировки до 20 мм. Габариты вешалки - 918х400х1800 мм. </t>
  </si>
  <si>
    <t>Вешалка для одежды секционная. Выполнена из массива березы и покрыта лаком. Имеет встроенную скамейку, 4 отделения для хранения. Из них 3 открытых - полка для обуви, основное отделение и полка над ним. Верхнее отделение закрывается дверкой. Вешалка размещена на металлических ногах с возможностью регулировки до 20 мм. Габариты вешалки - 918х400х1800 мм.</t>
  </si>
  <si>
    <t>Рабочий стол  Matrix B12E12A12. Стол имеет семь круглых регулируемые металлических ножки, расположенные по углам и в центре столешниц. Для устойчивости столешница крепится на ножки с помощью крепежного блока на четырех болтах и двух заглушках. Габариты:  длина стола не более 2400 мм, ширина столешницы не более 2400 мм, высота стола регулируется в диапазоне не более 630-835 мм, диаметр разреза ноги не менее 45 мм, толщина столешницы не менее 26 мм. Материал ножки и металлических элементов: металлическая труба окрашенная порошковым способом слоем толщиной не менее 100 мкм., цвет – графит. Материал столешницы: ламинированная мебельная плита.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</si>
  <si>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Вешалка металлическая двух сторонняя. Размер 414х55х190 см. Имеет полку для шапок и 80 двойных крючков. На одном торце размещено зеркало. Метал серого цвета, порошковый способ окраски.</t>
  </si>
  <si>
    <t>Стеллаж с нижними дверцами. Каркас выполнен из ДСП покрытого меламином. Габариты стеллажа 800х430х1640 мм. Нижние дверцы изготовленные из ДСП покрытого ламинатом. Цоколь пластиковый с возможностью регулировки до 15 мм.</t>
  </si>
  <si>
    <t>Prima 4-6 парта, наклонная столешница, белый ламинат (лам 215), кромка зелёная (93), Ножки серые (IM-88)</t>
  </si>
  <si>
    <t>Шкаф для хранения открытый на цоколе. Шкаф оснащен 6-ю отделениями. Материал шкафа – износостойкая мебельная плита, покрытая меламином белого цвета. Характеристики шкафа: габаритная ширина не более 800 мм, габаритная глубина не более 430 мм, габаритная высота не менее 1260 мм, габаритная высота цоколя не более 85 мм. Характеристики материала плиты: предел прочности при изгибе мПа ≥11,5;  предел прочности при растяжении мПа ≥0,30; удельное сопротивление нормальному отрыву наружного слоя Па  ≥0,8; содержание свободного формальдегида  мг/100 г.с.м. ≤8; содержание минеральных примесей  %  ≤0,3; влажность  %  от 5 до 13; допускаемые отклонения толщины  мм  ≤+/-0,3; допускаемые отклонения длины и ширины  мм  ≤+/-5; отклонения от прямого угла  мм/м  ≤2</t>
  </si>
  <si>
    <t>Prima 4-6 парта, наклонная столешница, белый ламинат (лам 215), кромка синяя (96), Ножки серые (IM-88)</t>
  </si>
  <si>
    <t>Prima 4-6 парта, наклонная столешница, белый ламинат (лам 215), кромка серая (95), Ножки серые (IM-88)</t>
  </si>
  <si>
    <t>Пуф дугообразный. Расположен на своем металлическом каркасе. Габариты 160х80х44 см.</t>
  </si>
  <si>
    <t>Круглый стол с устойчивой круглой фланцевой ножкой. Габариты: диаметр - 600 мм, высота - 550 мм, диаметр фланцевой ножки  - 550 мм. Столешница толщиной 24 мм. Крышка стола – ламинированная мебельная плита. Цвет ламината - белый. Ножка стола имеет силиконовые насадки, чтобы не царапать пол. Фланец ножки прикреплен к прямой круглой трубе диаметром не менее 80 мм. Цвет ножки - матовый графит.</t>
  </si>
  <si>
    <t>Круглый стол с устойчивой круглой фланцевой ножкой. Габариты: диаметр - 900 мм, высота - 550 мм, диаметр фланцевой ножки  - 550 мм. Столешница толщиной 24 мм. Антивандальная литая кромка, толщиной 6 мм. Литая пластиковая кромка заливается методом горячего прессования в столешницу с проникновением в ДСП глубиной не менее 6 мм. Абсолютно антивандальная – не подвержена царапинам, сколам. Крышка стола – ламинированная мебельная плита. Цвет ламината - белый. Цвет кромки - серый. Ножка стола имеет силиконовые насадки, чтобы не царапать пол. Фланец ножки прикреплен к прямой круглой трубе диаметром не менее 80 мм. Цвет ножки - матовый графит.</t>
  </si>
  <si>
    <t>Диван модульный без подлокотников. Состоит из 6 трапециевидных модулей со спинками. 3030х1200х840 мм.</t>
  </si>
  <si>
    <t>Диван модульный без подлокотников. Состоит из 5 трапециевидных модулей со спинками. 2730х1100х840 мм.</t>
  </si>
  <si>
    <t>Высокий рабочий стул на крестовине из силумина с кнопками и регулируемой подставкой для ног. Стул имеет эргономичную форму сиденья и спинки. Высота стула и наклон сиденья регулируются благодаря рычагам, расположенными под сиденьем. Диапазон регулировки высоты стула на газовой пружине не менее 520-750 мм. Глубина сиденья регулируется за счет регулировки наклона опоры спинки и равна не менее 380 - 450 мм. Угол наклона опоры спинки относительно плоскости сиденья не менее 28 градусов. Так же сама спинка не закреплена жестко и может свободно отклонятся в диапазоне не менее 22 градусов. Высота опоры спинки регулируется благодаря рычагу, расположенному под сиденьем стула. Диапазон регулировки опоры спинки не менее 180 мм. Сиденье и спинка сделаны из гнутой фанеры покрытой ламинатом.</t>
  </si>
  <si>
    <t>Tendo 3 стеллаж нижние дверцы-4 цоколь 114</t>
  </si>
  <si>
    <t>Стеллаж с нижними дверцами. Каркас выполнен из ДСП покрытого меламином. Габариты стеллажа 800х330х1640 мм. Нижние дверцы изготовленные из ДСП покрытого ламинатом. Цоколь пластиковый с возможностью регулировки до 15 мм.</t>
  </si>
  <si>
    <t>Круглый стол с устойчивой круглой фланцевой ножкой. Габариты: диаметр - 1100 мм, высота - 730 мм, диаметр фланцевой ножки  - 550 мм. Столешница толщиной не менее 26 мм. Крышка стола – ламинированная мебельная плита. Цвет ламината - белый. Ножка стола имеет силиконовые насадки, чтобы не царапать пол. Фланец ножки прикреплен к прямой круглой трубе диаметром не менее 80 мм. Цвет ножки - матовый графит.</t>
  </si>
  <si>
    <t>Детские модульные столы составные полукруглые Онни О300-612P
Размер: 120х60 см - полукруг.
Высота: 46 см</t>
  </si>
  <si>
    <t>Детский стул otto (OT300) Массив березы. Сиденье ламинированное.
Высота сиденья: 26 см</t>
  </si>
  <si>
    <t>Детские модульные столы составные полукруглые Онни О300-612P
Размер: 120х60 см - полукруг.
Высота: 52 см</t>
  </si>
  <si>
    <t>Детский стул otto (OT300) Массив березы. Сиденье ламинированное.
Высота сиденья: 30 см</t>
  </si>
  <si>
    <t>Детские модульные столы составные полукруглые Онни О300-612P
Размер: 120х60 см - полукруг.
Высота: 40 см</t>
  </si>
  <si>
    <t>Детский стул otto (OT300) Массив березы. Сиденье ламинированное.
Высота сиденья: 22 см</t>
  </si>
  <si>
    <t>Детские модульные столы составные полукруглые Онни О300-612P
Размер: 120х60 см - полукруг.
Высота: 34 см</t>
  </si>
  <si>
    <t>Детские модульные столы составные прямоугольные Онни О300-6012
Размер: 120х60 см
Высота: 34 см</t>
  </si>
  <si>
    <t>Детский стул otto (OT300) Массив березы. Сиденье ламинированное.
Высота сиденья: 18 см</t>
  </si>
  <si>
    <t>Детские модульные столы составные прямоугольные Онни О300-6012
Размер: 120х60 см
Высота: 40 см</t>
  </si>
  <si>
    <t>Помещение детского сада 1132</t>
  </si>
  <si>
    <t>Помещение детского сада 1077</t>
  </si>
  <si>
    <t>Помещение детского сада 1119</t>
  </si>
  <si>
    <t>Помещение детского сада 1120</t>
  </si>
  <si>
    <t>Помещение детского сада 1127</t>
  </si>
  <si>
    <t>Помещение детского сада 1128</t>
  </si>
  <si>
    <t>Помещение детского сада 2060</t>
  </si>
  <si>
    <t>Помещение детского сада 2055</t>
  </si>
  <si>
    <t>Помещение детского сада 2068</t>
  </si>
  <si>
    <t>Помещение детского сада 2069</t>
  </si>
  <si>
    <t>Помещение детского сада 2070</t>
  </si>
  <si>
    <t>Помещение детского сада 2080</t>
  </si>
  <si>
    <t>Помещение детского сада 2081</t>
  </si>
  <si>
    <t>Помещение детского сада 2082</t>
  </si>
  <si>
    <t>Помещение детского сада 2098</t>
  </si>
  <si>
    <t>Помещение детского сада 2099</t>
  </si>
  <si>
    <t>Помещение детского сада 2100</t>
  </si>
  <si>
    <t>Помещение детского сада 2110</t>
  </si>
  <si>
    <t>Помещение детского сада 2111</t>
  </si>
  <si>
    <t>Помещение детского сада 2112</t>
  </si>
  <si>
    <t>Помещение детского сада 2084</t>
  </si>
  <si>
    <t>Помещение детского сада 2083</t>
  </si>
  <si>
    <t>Помещение детского сада 2096</t>
  </si>
  <si>
    <t>Помещение детского сада 2097</t>
  </si>
  <si>
    <t>Помещение детского сада 2063</t>
  </si>
  <si>
    <t>Помещение детского сада 2085</t>
  </si>
  <si>
    <t>Помещение детского сада 2067</t>
  </si>
  <si>
    <t>Помещение детского сада 2095</t>
  </si>
  <si>
    <t>Ясли 1089</t>
  </si>
  <si>
    <t>Ясли 1087</t>
  </si>
  <si>
    <t>Ясли 1086</t>
  </si>
  <si>
    <t>Ясли 1090</t>
  </si>
  <si>
    <t>Ясли 1088</t>
  </si>
  <si>
    <t>Ясли 1084</t>
  </si>
  <si>
    <t>Ясли 1085</t>
  </si>
  <si>
    <t>Ясли 1112</t>
  </si>
  <si>
    <t>Ясли 1113</t>
  </si>
  <si>
    <t>Ясли 1114</t>
  </si>
  <si>
    <t>Ясли 1115</t>
  </si>
  <si>
    <t>Ясли 1116</t>
  </si>
  <si>
    <t>Ясли 1117</t>
  </si>
  <si>
    <t>Ясли 1118</t>
  </si>
  <si>
    <t>Школа 1134</t>
  </si>
  <si>
    <t>Школа 1001</t>
  </si>
  <si>
    <t>Школа 1002</t>
  </si>
  <si>
    <t>Школа 1003</t>
  </si>
  <si>
    <t>Школа 1004</t>
  </si>
  <si>
    <t>Школа 1005</t>
  </si>
  <si>
    <t>Школа 1006</t>
  </si>
  <si>
    <t>Школа 1007</t>
  </si>
  <si>
    <t>Школа 1008</t>
  </si>
  <si>
    <t>Школа 1009</t>
  </si>
  <si>
    <t>Школа 1010</t>
  </si>
  <si>
    <t>Школа 1011</t>
  </si>
  <si>
    <t>Школа 1012</t>
  </si>
  <si>
    <t>Школа 1018 1019</t>
  </si>
  <si>
    <t>Школа 1030</t>
  </si>
  <si>
    <t>Школа 1032</t>
  </si>
  <si>
    <t>Школа 1015</t>
  </si>
  <si>
    <t>Школа 1064</t>
  </si>
  <si>
    <t>Школа 1066</t>
  </si>
  <si>
    <t>Школа 1067</t>
  </si>
  <si>
    <t>Школа 1068</t>
  </si>
  <si>
    <t>Школа 1151</t>
  </si>
  <si>
    <t>Школа 1152</t>
  </si>
  <si>
    <t>Школа 1155</t>
  </si>
  <si>
    <t>Школа 1156</t>
  </si>
  <si>
    <t>Школа 1157</t>
  </si>
  <si>
    <t>Школа 1158</t>
  </si>
  <si>
    <t>Школа 1159</t>
  </si>
  <si>
    <t>Школа 1233</t>
  </si>
  <si>
    <t>Школа 2001</t>
  </si>
  <si>
    <t>Школа 2005</t>
  </si>
  <si>
    <t>Школа 2014</t>
  </si>
  <si>
    <t>Школа 2002</t>
  </si>
  <si>
    <t>Школа 2008</t>
  </si>
  <si>
    <t>Школа 2010</t>
  </si>
  <si>
    <t>Школа 2004</t>
  </si>
  <si>
    <t>Школа 2007</t>
  </si>
  <si>
    <t>Школа 2009</t>
  </si>
  <si>
    <t>Школа 2003</t>
  </si>
  <si>
    <t>Школа 2006</t>
  </si>
  <si>
    <t>Школа 2011</t>
  </si>
  <si>
    <t>Школа 2012</t>
  </si>
  <si>
    <t>Школа 2135</t>
  </si>
  <si>
    <t>Школа 2013</t>
  </si>
  <si>
    <t>Школа 2016</t>
  </si>
  <si>
    <t>Школа 2017</t>
  </si>
  <si>
    <t>Школа 2018</t>
  </si>
  <si>
    <t>Школа 2022</t>
  </si>
  <si>
    <t>Школа 2023</t>
  </si>
  <si>
    <t>Школа 2026</t>
  </si>
  <si>
    <t>Школа 2027</t>
  </si>
  <si>
    <t>Школа 2028</t>
  </si>
  <si>
    <t>Школа 2029</t>
  </si>
  <si>
    <t>Школа 2030</t>
  </si>
  <si>
    <t>Школа 2031</t>
  </si>
  <si>
    <t>Школа 2032</t>
  </si>
  <si>
    <t>Школа 2033</t>
  </si>
  <si>
    <t>Школа 2122</t>
  </si>
  <si>
    <t>Школа 2123</t>
  </si>
  <si>
    <t>Школа 2123a</t>
  </si>
  <si>
    <t>Школа 2125</t>
  </si>
  <si>
    <t>Школа 2128</t>
  </si>
  <si>
    <t>Школа 2130</t>
  </si>
  <si>
    <t>Школа 3001</t>
  </si>
  <si>
    <t>Школа 3002</t>
  </si>
  <si>
    <t>Школа 3003</t>
  </si>
  <si>
    <t>Школа 3004</t>
  </si>
  <si>
    <t>Школа 3065</t>
  </si>
  <si>
    <t>Школа 3005</t>
  </si>
  <si>
    <t>Школа 3006</t>
  </si>
  <si>
    <t>Школа 3007</t>
  </si>
  <si>
    <t>Школа 3008</t>
  </si>
  <si>
    <t>Школа 3009</t>
  </si>
  <si>
    <t>Школа 3010</t>
  </si>
  <si>
    <t>Школа 3011</t>
  </si>
  <si>
    <t>Школа 3016</t>
  </si>
  <si>
    <t>Школа 3025</t>
  </si>
  <si>
    <t>Школа 3026 3027</t>
  </si>
  <si>
    <t>Школа 3033</t>
  </si>
  <si>
    <t>Школа 3034 3034a</t>
  </si>
  <si>
    <t>Школа 3036</t>
  </si>
  <si>
    <t>Школа 3038</t>
  </si>
  <si>
    <t>Школа 3040</t>
  </si>
  <si>
    <t>Школа 3012</t>
  </si>
  <si>
    <t>Школа 3067</t>
  </si>
  <si>
    <t>Школьные лаборатории 3022 3024 3028 3068 3069</t>
  </si>
  <si>
    <t>Производитель</t>
  </si>
  <si>
    <t>woodi</t>
  </si>
  <si>
    <t>isku</t>
  </si>
  <si>
    <t>Цена за единицу без НДС, руб.</t>
  </si>
  <si>
    <t>Стоимость без НДС, руб.</t>
  </si>
  <si>
    <t>Стоимость с НДС, руб.</t>
  </si>
  <si>
    <t>Предложение №15383 от 02.11.2016 года.</t>
  </si>
  <si>
    <t>Модульная серия ОТТО OT53AAA шкаф</t>
  </si>
  <si>
    <t>Модульная серия ОТТО OT53LLL (15 ящиков) шкаф с ящиками</t>
  </si>
  <si>
    <t>СУШИЛЬНАЯ ТЕЛЕЖКА V132-13 береза натуральная</t>
  </si>
  <si>
    <t>Тележка для книг V129 двухсторонняя.</t>
  </si>
  <si>
    <t>ШКАФ ДЛЯ РИСУНКОВ А0 К620А0, береза натуральная</t>
  </si>
  <si>
    <t>ЯЩИК ДЛЯ ИГРУШЕК LE 101, береза натуральная</t>
  </si>
  <si>
    <t>Наименование товара</t>
  </si>
  <si>
    <t>Приложение №1 к Договору</t>
  </si>
  <si>
    <t>ПОКУПАТЕЛЬ:</t>
  </si>
  <si>
    <t>ПОСТАВЩИК:</t>
  </si>
  <si>
    <t>Генеральный директор</t>
  </si>
  <si>
    <t xml:space="preserve">Генеральный директор </t>
  </si>
  <si>
    <t>_________________ /А.С. Савченко/</t>
  </si>
  <si>
    <t>м.п.</t>
  </si>
  <si>
    <t xml:space="preserve">  ______________/_____________/</t>
  </si>
  <si>
    <t>Спецификация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</si>
</sst>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0"/>
      <name val="Arial"/>
    </font>
    <font>
      <sz val="11"/>
      <color theme="1"/>
      <name val="Calibri"/>
      <family val="2"/>
      <charset val="204"/>
      <scheme val="minor"/>
    </font>
    <font>
      <sz val="8"/>
      <name val="Arial"/>
      <family val="2"/>
      <charset val="204"/>
    </font>
    <font>
      <b/>
      <sz val="10"/>
      <color indexed="12"/>
      <name val="Arial"/>
      <family val="2"/>
    </font>
    <font>
      <b/>
      <sz val="10"/>
      <name val="Arial"/>
      <family val="2"/>
    </font>
    <font>
      <b/>
      <sz val="12"/>
      <name val="Arial"/>
      <family val="2"/>
    </font>
    <font>
      <sz val="10"/>
      <name val="Arial"/>
      <family val="2"/>
      <charset val="204"/>
    </font>
    <font>
      <b/>
      <sz val="10"/>
      <name val="Arial"/>
      <family val="2"/>
      <charset val="204"/>
    </font>
    <font>
      <sz val="11"/>
      <color theme="1"/>
      <name val="Calibri"/>
      <family val="2"/>
      <scheme val="minor"/>
    </font>
    <font>
      <b/>
      <sz val="11"/>
      <color theme="1"/>
      <name val="Calibri"/>
      <family val="2"/>
      <charset val="204"/>
      <scheme val="minor"/>
    </font>
    <font>
      <b/>
      <sz val="10"/>
      <color theme="1"/>
      <name val="Arial"/>
      <family val="2"/>
      <charset val="204"/>
    </font>
    <font>
      <b/>
      <sz val="10"/>
      <color rgb="FFFF0000"/>
      <name val="Arial"/>
      <family val="2"/>
      <charset val="204"/>
    </font>
    <font>
      <b/>
      <sz val="10"/>
      <color rgb="FFFF0000"/>
      <name val="Arial"/>
      <family val="2"/>
    </font>
    <font>
      <b/>
      <sz val="11"/>
      <color rgb="FFFF0000"/>
      <name val="Calibri"/>
      <family val="2"/>
      <charset val="204"/>
      <scheme val="minor"/>
    </font>
    <font>
      <b/>
      <sz val="10"/>
      <color theme="1"/>
      <name val="Arial"/>
      <family val="2"/>
      <charset val="204"/>
    </font>
    <font>
      <sz val="10"/>
      <name val="Calibri"/>
      <family val="2"/>
      <charset val="204"/>
      <scheme val="minor"/>
    </font>
    <font>
      <b/>
      <sz val="12"/>
      <name val="Calibri"/>
      <family val="2"/>
      <charset val="204"/>
      <scheme val="minor"/>
    </font>
    <font>
      <b/>
      <sz val="10"/>
      <color indexed="12"/>
      <name val="Calibri"/>
      <family val="2"/>
      <charset val="204"/>
      <scheme val="minor"/>
    </font>
    <font>
      <sz val="10"/>
      <color theme="1"/>
      <name val="Calibri"/>
      <family val="2"/>
      <charset val="204"/>
      <scheme val="minor"/>
    </font>
    <font>
      <b/>
      <sz val="10"/>
      <name val="Calibri"/>
      <family val="2"/>
      <charset val="204"/>
      <scheme val="minor"/>
    </font>
    <font>
      <sz val="10"/>
      <color rgb="FF000000"/>
      <name val="Calibri"/>
      <family val="2"/>
      <charset val="204"/>
      <scheme val="minor"/>
    </font>
    <font>
      <b/>
      <sz val="11"/>
      <name val="Arial"/>
      <family val="2"/>
    </font>
    <font>
      <b/>
      <sz val="12"/>
      <name val="Arial"/>
      <family val="2"/>
      <charset val="204"/>
    </font>
    <font>
      <b/>
      <sz val="10"/>
      <color theme="1"/>
      <name val="Calibri"/>
      <family val="2"/>
      <charset val="204"/>
      <scheme val="minor"/>
    </font>
    <font>
      <sz val="11"/>
      <name val="Calibri"/>
      <family val="2"/>
      <charset val="204"/>
      <scheme val="minor"/>
    </font>
    <font>
      <sz val="12"/>
      <name val="Times New Roman"/>
      <family val="1"/>
      <charset val="204"/>
    </font>
    <font>
      <sz val="12"/>
      <color rgb="FF000000"/>
      <name val="Times New Roman"/>
      <family val="1"/>
      <charset val="204"/>
    </font>
    <font>
      <b/>
      <sz val="11"/>
      <name val="Calibri"/>
      <family val="2"/>
      <charset val="204"/>
      <scheme val="minor"/>
    </font>
  </fonts>
  <fills count="7">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bottom style="thin">
        <color theme="4" tint="0.39997558519241921"/>
      </bottom>
      <diagonal/>
    </border>
    <border>
      <left style="thin">
        <color indexed="64"/>
      </left>
      <right style="thin">
        <color indexed="64"/>
      </right>
      <top style="thin">
        <color indexed="64"/>
      </top>
      <bottom/>
      <diagonal/>
    </border>
  </borders>
  <cellStyleXfs count="4">
    <xf numFmtId="0" fontId="0" fillId="0" borderId="0"/>
    <xf numFmtId="0" fontId="8" fillId="0" borderId="0"/>
    <xf numFmtId="0" fontId="6" fillId="0" borderId="0"/>
    <xf numFmtId="0" fontId="1" fillId="0" borderId="0"/>
  </cellStyleXfs>
  <cellXfs count="326">
    <xf numFmtId="0" fontId="0" fillId="0" borderId="0" xfId="0"/>
    <xf numFmtId="4" fontId="9" fillId="0" borderId="1" xfId="0" applyNumberFormat="1" applyFont="1" applyBorder="1" applyAlignment="1">
      <alignment horizontal="center" vertical="center" wrapText="1"/>
    </xf>
    <xf numFmtId="9" fontId="0" fillId="0" borderId="0" xfId="0" applyNumberFormat="1"/>
    <xf numFmtId="4" fontId="4" fillId="0" borderId="0" xfId="0" applyNumberFormat="1" applyFont="1"/>
    <xf numFmtId="0" fontId="7" fillId="0" borderId="0" xfId="0" applyFont="1"/>
    <xf numFmtId="4" fontId="4" fillId="0" borderId="2" xfId="0" applyNumberFormat="1" applyFont="1" applyBorder="1"/>
    <xf numFmtId="4" fontId="4" fillId="0" borderId="0" xfId="0" applyNumberFormat="1" applyFont="1" applyBorder="1"/>
    <xf numFmtId="4" fontId="4" fillId="0" borderId="3" xfId="0" applyNumberFormat="1" applyFont="1" applyBorder="1"/>
    <xf numFmtId="0" fontId="7" fillId="0" borderId="0" xfId="0" applyFont="1" applyAlignment="1">
      <alignment horizontal="right"/>
    </xf>
    <xf numFmtId="4" fontId="7" fillId="0" borderId="3" xfId="0" applyNumberFormat="1" applyFont="1" applyBorder="1"/>
    <xf numFmtId="3" fontId="10" fillId="0" borderId="0" xfId="0" applyNumberFormat="1" applyFont="1" applyBorder="1" applyAlignment="1">
      <alignment horizontal="right" vertical="center" wrapText="1"/>
    </xf>
    <xf numFmtId="0" fontId="12" fillId="0" borderId="0" xfId="0" applyFont="1" applyFill="1" applyBorder="1"/>
    <xf numFmtId="1" fontId="12" fillId="0" borderId="0" xfId="0" applyNumberFormat="1" applyFont="1" applyBorder="1"/>
    <xf numFmtId="3" fontId="11" fillId="0" borderId="0" xfId="0" applyNumberFormat="1" applyFont="1" applyBorder="1" applyAlignment="1">
      <alignment horizontal="right" vertical="center" wrapText="1"/>
    </xf>
    <xf numFmtId="0" fontId="12" fillId="0" borderId="0" xfId="0" applyFont="1" applyBorder="1"/>
    <xf numFmtId="0" fontId="12" fillId="0" borderId="3" xfId="0" applyFont="1" applyBorder="1"/>
    <xf numFmtId="0" fontId="12" fillId="0" borderId="3" xfId="0" applyFont="1" applyFill="1" applyBorder="1"/>
    <xf numFmtId="0" fontId="0" fillId="0" borderId="0" xfId="0" pivotButton="1"/>
    <xf numFmtId="0" fontId="0" fillId="0" borderId="0" xfId="0" applyNumberFormat="1"/>
    <xf numFmtId="0" fontId="14" fillId="0" borderId="0" xfId="0" applyFont="1" applyBorder="1" applyAlignment="1">
      <alignment wrapText="1"/>
    </xf>
    <xf numFmtId="3" fontId="14" fillId="0" borderId="4" xfId="0" applyNumberFormat="1" applyFont="1" applyBorder="1" applyAlignment="1">
      <alignment horizontal="left" wrapText="1"/>
    </xf>
    <xf numFmtId="3" fontId="14" fillId="0" borderId="0" xfId="0" applyNumberFormat="1" applyFont="1" applyBorder="1" applyAlignment="1">
      <alignment horizontal="left" wrapText="1"/>
    </xf>
    <xf numFmtId="3" fontId="11" fillId="0" borderId="0" xfId="0" applyNumberFormat="1" applyFont="1" applyBorder="1" applyAlignment="1">
      <alignment horizontal="left" wrapText="1"/>
    </xf>
    <xf numFmtId="0" fontId="7" fillId="3" borderId="0" xfId="0" applyFont="1" applyFill="1" applyAlignment="1">
      <alignment horizontal="right"/>
    </xf>
    <xf numFmtId="4" fontId="4" fillId="3" borderId="0" xfId="0" applyNumberFormat="1" applyFont="1" applyFill="1"/>
    <xf numFmtId="0" fontId="14" fillId="2" borderId="0" xfId="0" applyFont="1" applyFill="1" applyBorder="1" applyAlignment="1">
      <alignment wrapText="1"/>
    </xf>
    <xf numFmtId="0" fontId="14" fillId="2" borderId="0" xfId="0" applyNumberFormat="1" applyFont="1" applyFill="1" applyBorder="1" applyAlignment="1">
      <alignment wrapText="1"/>
    </xf>
    <xf numFmtId="4" fontId="14" fillId="2" borderId="0" xfId="0" applyNumberFormat="1" applyFont="1" applyFill="1" applyBorder="1" applyAlignment="1">
      <alignment wrapText="1"/>
    </xf>
    <xf numFmtId="0" fontId="7" fillId="0" borderId="2" xfId="0" applyFont="1" applyBorder="1" applyAlignment="1">
      <alignment horizontal="center"/>
    </xf>
    <xf numFmtId="3" fontId="14" fillId="0" borderId="2" xfId="0" applyNumberFormat="1" applyFont="1" applyBorder="1" applyAlignment="1">
      <alignment horizontal="left" wrapText="1"/>
    </xf>
    <xf numFmtId="0" fontId="14" fillId="0" borderId="2" xfId="0" applyFont="1" applyBorder="1" applyAlignment="1">
      <alignment wrapText="1"/>
    </xf>
    <xf numFmtId="0" fontId="7" fillId="0" borderId="0" xfId="0" applyFont="1" applyBorder="1" applyAlignment="1">
      <alignment horizontal="center"/>
    </xf>
    <xf numFmtId="0" fontId="7" fillId="0" borderId="3" xfId="0" applyFont="1" applyBorder="1" applyAlignment="1">
      <alignment horizontal="center"/>
    </xf>
    <xf numFmtId="3" fontId="14" fillId="0" borderId="3" xfId="0" applyNumberFormat="1" applyFont="1" applyBorder="1" applyAlignment="1">
      <alignment horizontal="left" wrapText="1"/>
    </xf>
    <xf numFmtId="0" fontId="14" fillId="0" borderId="3" xfId="0" applyFont="1" applyBorder="1" applyAlignment="1">
      <alignment wrapText="1"/>
    </xf>
    <xf numFmtId="0" fontId="14" fillId="2" borderId="1" xfId="0" applyFont="1" applyFill="1" applyBorder="1" applyAlignment="1">
      <alignment horizontal="center" vertical="top" wrapText="1"/>
    </xf>
    <xf numFmtId="0" fontId="10" fillId="2" borderId="1" xfId="0" applyFont="1" applyFill="1" applyBorder="1" applyAlignment="1">
      <alignment horizontal="center" vertical="top" wrapText="1"/>
    </xf>
    <xf numFmtId="0" fontId="14" fillId="0" borderId="0" xfId="0" applyFont="1" applyFill="1" applyBorder="1" applyAlignment="1">
      <alignment wrapText="1"/>
    </xf>
    <xf numFmtId="4" fontId="9" fillId="3" borderId="1" xfId="0" applyNumberFormat="1" applyFont="1" applyFill="1" applyBorder="1" applyAlignment="1">
      <alignment horizontal="center" vertical="top" wrapText="1"/>
    </xf>
    <xf numFmtId="0" fontId="7" fillId="0" borderId="2" xfId="0" applyNumberFormat="1" applyFont="1" applyBorder="1" applyAlignment="1">
      <alignment wrapText="1"/>
    </xf>
    <xf numFmtId="0" fontId="7" fillId="0" borderId="2" xfId="0" applyFont="1" applyBorder="1" applyAlignment="1">
      <alignment wrapText="1"/>
    </xf>
    <xf numFmtId="0" fontId="7" fillId="0" borderId="0" xfId="0" applyNumberFormat="1" applyFont="1" applyBorder="1" applyAlignment="1">
      <alignment wrapText="1"/>
    </xf>
    <xf numFmtId="0" fontId="7" fillId="0" borderId="0" xfId="0" applyFont="1" applyBorder="1" applyAlignment="1">
      <alignment wrapText="1"/>
    </xf>
    <xf numFmtId="0" fontId="7" fillId="0" borderId="3" xfId="0" applyNumberFormat="1" applyFont="1" applyBorder="1" applyAlignment="1">
      <alignment wrapText="1"/>
    </xf>
    <xf numFmtId="0" fontId="7" fillId="0" borderId="3" xfId="0" applyFont="1" applyBorder="1" applyAlignment="1">
      <alignment wrapText="1"/>
    </xf>
    <xf numFmtId="0" fontId="11" fillId="0" borderId="0" xfId="0" applyFont="1"/>
    <xf numFmtId="0" fontId="7" fillId="0" borderId="0" xfId="0" applyFont="1" applyBorder="1" applyAlignment="1">
      <alignment horizontal="left" vertical="center" wrapText="1"/>
    </xf>
    <xf numFmtId="3" fontId="11" fillId="0" borderId="0" xfId="0" applyNumberFormat="1" applyFont="1" applyBorder="1" applyAlignment="1">
      <alignment horizontal="left" vertical="center" wrapText="1"/>
    </xf>
    <xf numFmtId="0" fontId="10" fillId="2" borderId="5" xfId="0" applyFont="1" applyFill="1" applyBorder="1" applyAlignment="1">
      <alignment horizontal="center" vertical="top" wrapText="1"/>
    </xf>
    <xf numFmtId="4" fontId="9" fillId="3" borderId="5" xfId="0" applyNumberFormat="1" applyFont="1" applyFill="1" applyBorder="1" applyAlignment="1">
      <alignment horizontal="center" vertical="top" wrapText="1"/>
    </xf>
    <xf numFmtId="0" fontId="11" fillId="0" borderId="2" xfId="0" applyFont="1" applyBorder="1"/>
    <xf numFmtId="3" fontId="11" fillId="0" borderId="2" xfId="0" applyNumberFormat="1" applyFont="1" applyBorder="1"/>
    <xf numFmtId="0" fontId="11" fillId="0" borderId="2" xfId="0" applyFont="1" applyBorder="1" applyAlignment="1">
      <alignment wrapText="1"/>
    </xf>
    <xf numFmtId="4" fontId="11" fillId="0" borderId="2" xfId="0" applyNumberFormat="1" applyFont="1" applyBorder="1"/>
    <xf numFmtId="0" fontId="11" fillId="0" borderId="0" xfId="0" applyFont="1" applyBorder="1"/>
    <xf numFmtId="4" fontId="11" fillId="0" borderId="0" xfId="0" applyNumberFormat="1" applyFont="1" applyBorder="1"/>
    <xf numFmtId="0" fontId="11" fillId="0" borderId="3" xfId="0" applyFont="1" applyBorder="1"/>
    <xf numFmtId="4" fontId="11" fillId="0" borderId="3" xfId="0" applyNumberFormat="1" applyFont="1" applyBorder="1"/>
    <xf numFmtId="4" fontId="7" fillId="4" borderId="0" xfId="0" applyNumberFormat="1" applyFont="1" applyFill="1"/>
    <xf numFmtId="4" fontId="12" fillId="0" borderId="0" xfId="0" applyNumberFormat="1" applyFont="1" applyBorder="1"/>
    <xf numFmtId="4" fontId="12" fillId="0" borderId="3" xfId="0" applyNumberFormat="1" applyFont="1" applyBorder="1"/>
    <xf numFmtId="0" fontId="7" fillId="0" borderId="0" xfId="0" applyNumberFormat="1" applyFont="1" applyFill="1" applyBorder="1" applyAlignment="1">
      <alignment wrapText="1"/>
    </xf>
    <xf numFmtId="0" fontId="10" fillId="0" borderId="0" xfId="0" applyFont="1" applyBorder="1" applyAlignment="1">
      <alignment horizontal="left" vertical="center" wrapText="1"/>
    </xf>
    <xf numFmtId="3" fontId="12" fillId="0" borderId="0" xfId="0" applyNumberFormat="1" applyFont="1" applyBorder="1"/>
    <xf numFmtId="0" fontId="7" fillId="0" borderId="0" xfId="0" applyFont="1" applyAlignment="1">
      <alignment wrapText="1"/>
    </xf>
    <xf numFmtId="0" fontId="7" fillId="0" borderId="2" xfId="0" applyFont="1" applyBorder="1" applyAlignment="1">
      <alignment vertical="center"/>
    </xf>
    <xf numFmtId="0" fontId="4" fillId="0" borderId="0" xfId="0" applyFont="1" applyBorder="1" applyAlignment="1">
      <alignment vertical="center"/>
    </xf>
    <xf numFmtId="0" fontId="4" fillId="0" borderId="3" xfId="0" applyFont="1" applyBorder="1" applyAlignment="1">
      <alignment vertical="center"/>
    </xf>
    <xf numFmtId="0" fontId="4" fillId="0" borderId="2" xfId="0" applyFont="1" applyBorder="1" applyAlignment="1">
      <alignment vertical="center"/>
    </xf>
    <xf numFmtId="0" fontId="0" fillId="0" borderId="2" xfId="0" applyBorder="1" applyAlignment="1">
      <alignment vertical="center"/>
    </xf>
    <xf numFmtId="0" fontId="3" fillId="0" borderId="2" xfId="0" applyFont="1" applyBorder="1" applyAlignment="1">
      <alignment vertical="center"/>
    </xf>
    <xf numFmtId="0" fontId="0" fillId="0" borderId="0" xfId="0" applyAlignment="1">
      <alignment vertical="center"/>
    </xf>
    <xf numFmtId="3" fontId="4" fillId="0" borderId="0" xfId="0" applyNumberFormat="1" applyFont="1" applyBorder="1" applyAlignment="1">
      <alignment vertical="center"/>
    </xf>
    <xf numFmtId="4" fontId="4" fillId="0" borderId="0" xfId="0" applyNumberFormat="1" applyFont="1" applyBorder="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3" fontId="4" fillId="0" borderId="0" xfId="0" applyNumberFormat="1" applyFont="1" applyFill="1" applyBorder="1" applyAlignment="1">
      <alignment vertical="center"/>
    </xf>
    <xf numFmtId="4" fontId="4" fillId="0" borderId="3" xfId="0" applyNumberFormat="1" applyFont="1" applyBorder="1" applyAlignment="1">
      <alignment vertical="center"/>
    </xf>
    <xf numFmtId="4" fontId="4" fillId="0" borderId="2" xfId="0" applyNumberFormat="1" applyFont="1" applyBorder="1" applyAlignment="1">
      <alignment vertical="center"/>
    </xf>
    <xf numFmtId="0" fontId="3" fillId="0" borderId="2" xfId="0" applyFont="1" applyFill="1" applyBorder="1" applyAlignment="1">
      <alignment vertical="center"/>
    </xf>
    <xf numFmtId="0" fontId="3" fillId="0" borderId="0" xfId="0" applyFont="1" applyFill="1" applyBorder="1" applyAlignment="1">
      <alignment vertical="center"/>
    </xf>
    <xf numFmtId="3" fontId="4" fillId="0" borderId="3" xfId="0" applyNumberFormat="1" applyFont="1" applyBorder="1" applyAlignment="1">
      <alignment vertical="center"/>
    </xf>
    <xf numFmtId="0" fontId="4" fillId="0" borderId="3" xfId="0" applyFont="1" applyFill="1" applyBorder="1" applyAlignment="1">
      <alignment vertical="center"/>
    </xf>
    <xf numFmtId="3" fontId="4" fillId="0" borderId="3" xfId="0" applyNumberFormat="1" applyFont="1" applyFill="1" applyBorder="1" applyAlignment="1">
      <alignment vertical="center"/>
    </xf>
    <xf numFmtId="0" fontId="4" fillId="0" borderId="0" xfId="0" applyFont="1" applyFill="1" applyBorder="1" applyAlignment="1">
      <alignment vertical="center" wrapText="1"/>
    </xf>
    <xf numFmtId="3" fontId="12" fillId="0" borderId="3" xfId="0" applyNumberFormat="1" applyFont="1" applyBorder="1" applyAlignment="1">
      <alignment vertical="center"/>
    </xf>
    <xf numFmtId="4" fontId="7" fillId="0" borderId="0" xfId="0" applyNumberFormat="1" applyFont="1" applyAlignment="1">
      <alignment vertical="center"/>
    </xf>
    <xf numFmtId="0" fontId="7" fillId="0" borderId="0" xfId="0" applyFont="1" applyBorder="1" applyAlignment="1">
      <alignment vertical="center"/>
    </xf>
    <xf numFmtId="0" fontId="7" fillId="0" borderId="3" xfId="0" applyFont="1" applyBorder="1" applyAlignment="1">
      <alignment vertical="center"/>
    </xf>
    <xf numFmtId="0" fontId="7" fillId="0" borderId="0" xfId="0" applyFont="1" applyAlignment="1">
      <alignment vertical="center"/>
    </xf>
    <xf numFmtId="0" fontId="5" fillId="0" borderId="0" xfId="0" applyFont="1" applyAlignment="1">
      <alignment horizontal="center"/>
    </xf>
    <xf numFmtId="0" fontId="7" fillId="0" borderId="0" xfId="0" applyFont="1" applyFill="1" applyBorder="1" applyAlignment="1">
      <alignment horizontal="left" vertical="center" wrapText="1"/>
    </xf>
    <xf numFmtId="0" fontId="7" fillId="0" borderId="0" xfId="0" applyFont="1" applyFill="1" applyBorder="1" applyAlignment="1">
      <alignment vertical="center" wrapText="1"/>
    </xf>
    <xf numFmtId="0" fontId="7" fillId="0" borderId="0" xfId="0" applyFont="1" applyFill="1" applyBorder="1" applyAlignment="1">
      <alignment vertical="center"/>
    </xf>
    <xf numFmtId="3" fontId="7" fillId="0" borderId="0" xfId="0" applyNumberFormat="1" applyFont="1" applyAlignment="1">
      <alignment vertical="center"/>
    </xf>
    <xf numFmtId="0" fontId="7" fillId="0" borderId="0" xfId="0" applyFont="1" applyAlignment="1">
      <alignment vertical="center" wrapText="1"/>
    </xf>
    <xf numFmtId="9" fontId="7" fillId="0" borderId="0" xfId="0" applyNumberFormat="1" applyFont="1" applyAlignment="1">
      <alignment vertical="center"/>
    </xf>
    <xf numFmtId="4" fontId="9" fillId="5" borderId="1" xfId="0" applyNumberFormat="1" applyFont="1" applyFill="1" applyBorder="1" applyAlignment="1">
      <alignment horizontal="center" vertical="center" wrapText="1"/>
    </xf>
    <xf numFmtId="0" fontId="9" fillId="5" borderId="1" xfId="0" applyNumberFormat="1" applyFont="1" applyFill="1" applyBorder="1" applyAlignment="1">
      <alignment horizontal="center" vertical="center" wrapText="1"/>
    </xf>
    <xf numFmtId="0" fontId="7" fillId="0" borderId="2" xfId="0" applyFont="1" applyBorder="1" applyAlignment="1">
      <alignment vertical="center" wrapText="1"/>
    </xf>
    <xf numFmtId="0" fontId="7" fillId="0" borderId="0" xfId="0" applyFont="1" applyBorder="1" applyAlignment="1">
      <alignment vertical="center" wrapText="1"/>
    </xf>
    <xf numFmtId="0" fontId="7" fillId="0" borderId="3" xfId="0" applyFont="1" applyBorder="1" applyAlignment="1">
      <alignment vertical="center" wrapText="1"/>
    </xf>
    <xf numFmtId="3" fontId="7" fillId="0" borderId="2" xfId="0" applyNumberFormat="1" applyFont="1" applyBorder="1" applyAlignment="1">
      <alignment horizontal="left" vertical="center"/>
    </xf>
    <xf numFmtId="3" fontId="7" fillId="0" borderId="0" xfId="0" applyNumberFormat="1" applyFont="1" applyBorder="1" applyAlignment="1">
      <alignment horizontal="left" vertical="center"/>
    </xf>
    <xf numFmtId="3" fontId="11" fillId="0" borderId="0" xfId="0" applyNumberFormat="1" applyFont="1" applyBorder="1" applyAlignment="1">
      <alignment horizontal="left" vertical="center"/>
    </xf>
    <xf numFmtId="3" fontId="7" fillId="0" borderId="3" xfId="0" applyNumberFormat="1" applyFont="1" applyBorder="1" applyAlignment="1">
      <alignment horizontal="left" vertical="center"/>
    </xf>
    <xf numFmtId="0" fontId="7" fillId="0" borderId="2" xfId="0" applyFont="1" applyBorder="1" applyAlignment="1">
      <alignment horizontal="left" vertical="center"/>
    </xf>
    <xf numFmtId="0" fontId="7" fillId="0" borderId="0" xfId="0" applyFont="1" applyBorder="1" applyAlignment="1">
      <alignment horizontal="left" vertical="center"/>
    </xf>
    <xf numFmtId="0" fontId="7" fillId="0" borderId="3" xfId="0" applyFont="1" applyBorder="1" applyAlignment="1">
      <alignment horizontal="left" vertical="center"/>
    </xf>
    <xf numFmtId="0" fontId="11" fillId="0" borderId="0" xfId="0" applyNumberFormat="1" applyFont="1" applyFill="1" applyBorder="1" applyAlignment="1">
      <alignment wrapText="1"/>
    </xf>
    <xf numFmtId="3" fontId="11" fillId="0" borderId="0" xfId="0" applyNumberFormat="1" applyFont="1" applyFill="1" applyBorder="1" applyAlignment="1">
      <alignment horizontal="right" vertical="center" wrapText="1"/>
    </xf>
    <xf numFmtId="0" fontId="4" fillId="0" borderId="2" xfId="0" applyFont="1" applyFill="1" applyBorder="1" applyAlignment="1">
      <alignment vertical="center"/>
    </xf>
    <xf numFmtId="0" fontId="0" fillId="0" borderId="2" xfId="0" applyFill="1" applyBorder="1" applyAlignment="1">
      <alignment vertical="center"/>
    </xf>
    <xf numFmtId="0" fontId="7" fillId="0" borderId="0" xfId="0" applyFont="1" applyFill="1" applyAlignment="1">
      <alignment vertical="center"/>
    </xf>
    <xf numFmtId="0" fontId="6" fillId="0" borderId="0" xfId="2"/>
    <xf numFmtId="9" fontId="6" fillId="0" borderId="0" xfId="2" applyNumberFormat="1"/>
    <xf numFmtId="0" fontId="4" fillId="0" borderId="0" xfId="2" applyFont="1" applyBorder="1" applyAlignment="1">
      <alignment horizontal="center" vertical="center"/>
    </xf>
    <xf numFmtId="0" fontId="6" fillId="0" borderId="0" xfId="2" applyAlignment="1">
      <alignment horizontal="center" vertical="center"/>
    </xf>
    <xf numFmtId="0" fontId="7" fillId="0" borderId="2" xfId="2" applyFont="1" applyBorder="1" applyAlignment="1">
      <alignment horizontal="center" vertical="center"/>
    </xf>
    <xf numFmtId="3" fontId="6" fillId="0" borderId="2" xfId="2" applyNumberFormat="1" applyBorder="1" applyAlignment="1">
      <alignment horizontal="right" vertical="center"/>
    </xf>
    <xf numFmtId="0" fontId="3" fillId="0" borderId="2" xfId="2" applyFont="1" applyFill="1" applyBorder="1" applyAlignment="1">
      <alignment horizontal="left" vertical="center"/>
    </xf>
    <xf numFmtId="0" fontId="6" fillId="0" borderId="2" xfId="2" applyBorder="1" applyAlignment="1">
      <alignment horizontal="center" vertical="center"/>
    </xf>
    <xf numFmtId="4" fontId="6" fillId="0" borderId="2" xfId="2" applyNumberFormat="1" applyBorder="1" applyAlignment="1">
      <alignment horizontal="center" vertical="center"/>
    </xf>
    <xf numFmtId="0" fontId="7" fillId="0" borderId="0" xfId="2" applyFont="1" applyBorder="1" applyAlignment="1">
      <alignment horizontal="center" vertical="center"/>
    </xf>
    <xf numFmtId="3" fontId="4" fillId="0" borderId="0" xfId="2" applyNumberFormat="1" applyFont="1" applyBorder="1" applyAlignment="1">
      <alignment horizontal="right" vertical="center"/>
    </xf>
    <xf numFmtId="49" fontId="4" fillId="0" borderId="0" xfId="2" applyNumberFormat="1" applyFont="1" applyBorder="1" applyAlignment="1">
      <alignment horizontal="left" vertical="center"/>
    </xf>
    <xf numFmtId="3" fontId="4" fillId="0" borderId="0" xfId="2" applyNumberFormat="1" applyFont="1" applyBorder="1" applyAlignment="1">
      <alignment horizontal="center" vertical="center"/>
    </xf>
    <xf numFmtId="4" fontId="4" fillId="0" borderId="0" xfId="2" applyNumberFormat="1" applyFont="1" applyBorder="1" applyAlignment="1">
      <alignment horizontal="center" vertical="center"/>
    </xf>
    <xf numFmtId="3" fontId="6" fillId="0" borderId="0" xfId="2" applyNumberFormat="1" applyBorder="1" applyAlignment="1">
      <alignment horizontal="right" vertical="center"/>
    </xf>
    <xf numFmtId="49" fontId="6" fillId="0" borderId="0" xfId="2" applyNumberFormat="1" applyBorder="1" applyAlignment="1">
      <alignment horizontal="left" vertical="center"/>
    </xf>
    <xf numFmtId="0" fontId="6" fillId="0" borderId="0" xfId="2" applyBorder="1" applyAlignment="1">
      <alignment horizontal="center" vertical="center"/>
    </xf>
    <xf numFmtId="4" fontId="6" fillId="0" borderId="0" xfId="2" applyNumberFormat="1" applyBorder="1" applyAlignment="1">
      <alignment horizontal="center" vertical="center"/>
    </xf>
    <xf numFmtId="3" fontId="7" fillId="0" borderId="0" xfId="2" applyNumberFormat="1" applyFont="1" applyBorder="1" applyAlignment="1">
      <alignment horizontal="right" vertical="center"/>
    </xf>
    <xf numFmtId="0" fontId="7" fillId="0" borderId="0" xfId="2" applyFont="1" applyFill="1" applyBorder="1" applyAlignment="1">
      <alignment horizontal="left" vertical="center" wrapText="1"/>
    </xf>
    <xf numFmtId="4" fontId="7" fillId="0" borderId="0" xfId="2" applyNumberFormat="1" applyFont="1" applyBorder="1" applyAlignment="1">
      <alignment horizontal="center" vertical="center"/>
    </xf>
    <xf numFmtId="0" fontId="7" fillId="0" borderId="0" xfId="2" applyFont="1"/>
    <xf numFmtId="3" fontId="4" fillId="0" borderId="3" xfId="2" applyNumberFormat="1" applyFont="1" applyBorder="1" applyAlignment="1">
      <alignment horizontal="right" vertical="center"/>
    </xf>
    <xf numFmtId="49" fontId="4" fillId="0" borderId="3" xfId="2" applyNumberFormat="1" applyFont="1" applyBorder="1" applyAlignment="1">
      <alignment horizontal="left" vertical="center"/>
    </xf>
    <xf numFmtId="0" fontId="4" fillId="0" borderId="3" xfId="2" applyFont="1" applyBorder="1" applyAlignment="1">
      <alignment horizontal="center" vertical="center"/>
    </xf>
    <xf numFmtId="4" fontId="4" fillId="0" borderId="3" xfId="2" applyNumberFormat="1" applyFont="1" applyBorder="1" applyAlignment="1">
      <alignment horizontal="center" vertical="center"/>
    </xf>
    <xf numFmtId="49" fontId="3" fillId="0" borderId="2" xfId="2" applyNumberFormat="1" applyFont="1" applyBorder="1" applyAlignment="1">
      <alignment horizontal="left" vertical="center"/>
    </xf>
    <xf numFmtId="4" fontId="4" fillId="0" borderId="2" xfId="2" applyNumberFormat="1" applyFont="1" applyBorder="1" applyAlignment="1">
      <alignment horizontal="center" vertical="center"/>
    </xf>
    <xf numFmtId="3" fontId="10" fillId="0" borderId="0" xfId="2" applyNumberFormat="1" applyFont="1" applyBorder="1" applyAlignment="1">
      <alignment horizontal="right" vertical="center" wrapText="1"/>
    </xf>
    <xf numFmtId="0" fontId="7" fillId="0" borderId="0" xfId="2" applyFont="1" applyBorder="1" applyAlignment="1">
      <alignment horizontal="left" vertical="center" wrapText="1"/>
    </xf>
    <xf numFmtId="49" fontId="7" fillId="0" borderId="0" xfId="2" applyNumberFormat="1" applyFont="1" applyBorder="1" applyAlignment="1">
      <alignment horizontal="left" vertical="center"/>
    </xf>
    <xf numFmtId="0" fontId="4" fillId="0" borderId="0" xfId="2" applyFont="1" applyBorder="1" applyAlignment="1">
      <alignment horizontal="right" vertical="center"/>
    </xf>
    <xf numFmtId="0" fontId="4" fillId="0" borderId="0" xfId="2" applyFont="1" applyFill="1" applyBorder="1" applyAlignment="1">
      <alignment vertical="center"/>
    </xf>
    <xf numFmtId="1" fontId="4" fillId="0" borderId="0" xfId="2" applyNumberFormat="1" applyFont="1" applyBorder="1" applyAlignment="1">
      <alignment horizontal="center" vertical="center"/>
    </xf>
    <xf numFmtId="0" fontId="7" fillId="0" borderId="3" xfId="2" applyFont="1" applyBorder="1" applyAlignment="1">
      <alignment horizontal="center" vertical="center"/>
    </xf>
    <xf numFmtId="49" fontId="7" fillId="0" borderId="0" xfId="2" applyNumberFormat="1" applyFont="1" applyFill="1" applyBorder="1" applyAlignment="1">
      <alignment horizontal="left" vertical="center"/>
    </xf>
    <xf numFmtId="49" fontId="4" fillId="0" borderId="0" xfId="2" applyNumberFormat="1" applyFont="1" applyFill="1" applyBorder="1" applyAlignment="1">
      <alignment horizontal="left" vertical="center"/>
    </xf>
    <xf numFmtId="49" fontId="4" fillId="0" borderId="3" xfId="2" applyNumberFormat="1" applyFont="1" applyFill="1" applyBorder="1" applyAlignment="1">
      <alignment horizontal="left" vertical="center"/>
    </xf>
    <xf numFmtId="0" fontId="4" fillId="0" borderId="0" xfId="2" applyFont="1" applyBorder="1" applyAlignment="1">
      <alignment horizontal="left" vertical="center"/>
    </xf>
    <xf numFmtId="3" fontId="4" fillId="0" borderId="2" xfId="2" applyNumberFormat="1" applyFont="1" applyBorder="1" applyAlignment="1">
      <alignment horizontal="right" vertical="center"/>
    </xf>
    <xf numFmtId="1" fontId="4" fillId="0" borderId="2" xfId="2" applyNumberFormat="1" applyFont="1" applyBorder="1" applyAlignment="1">
      <alignment horizontal="center" vertical="center"/>
    </xf>
    <xf numFmtId="0" fontId="4" fillId="0" borderId="3" xfId="2" applyFont="1" applyBorder="1" applyAlignment="1">
      <alignment horizontal="left" vertical="center"/>
    </xf>
    <xf numFmtId="1" fontId="4" fillId="0" borderId="3" xfId="2" applyNumberFormat="1" applyFont="1" applyBorder="1" applyAlignment="1">
      <alignment horizontal="center" vertical="center"/>
    </xf>
    <xf numFmtId="49" fontId="3" fillId="0" borderId="2" xfId="2" applyNumberFormat="1" applyFont="1" applyFill="1" applyBorder="1" applyAlignment="1">
      <alignment horizontal="left" vertical="center"/>
    </xf>
    <xf numFmtId="3" fontId="7" fillId="0" borderId="0" xfId="2" applyNumberFormat="1" applyFont="1" applyBorder="1" applyAlignment="1">
      <alignment horizontal="right" vertical="center" wrapText="1"/>
    </xf>
    <xf numFmtId="0" fontId="7" fillId="0" borderId="0" xfId="2" applyFont="1" applyBorder="1" applyAlignment="1">
      <alignment vertical="center" wrapText="1"/>
    </xf>
    <xf numFmtId="3" fontId="6" fillId="0" borderId="2" xfId="2" applyNumberFormat="1" applyFill="1" applyBorder="1" applyAlignment="1">
      <alignment horizontal="right" vertical="center"/>
    </xf>
    <xf numFmtId="0" fontId="6" fillId="0" borderId="2" xfId="2" applyFill="1" applyBorder="1" applyAlignment="1">
      <alignment horizontal="center" vertical="center"/>
    </xf>
    <xf numFmtId="4" fontId="4" fillId="0" borderId="2" xfId="2" applyNumberFormat="1" applyFont="1" applyFill="1" applyBorder="1" applyAlignment="1">
      <alignment horizontal="center" vertical="center"/>
    </xf>
    <xf numFmtId="4" fontId="6" fillId="0" borderId="2" xfId="2" applyNumberFormat="1" applyFill="1" applyBorder="1" applyAlignment="1">
      <alignment horizontal="center" vertical="center"/>
    </xf>
    <xf numFmtId="3" fontId="4" fillId="0" borderId="0" xfId="2" applyNumberFormat="1" applyFont="1" applyFill="1" applyBorder="1" applyAlignment="1">
      <alignment horizontal="right" vertical="center"/>
    </xf>
    <xf numFmtId="0" fontId="4" fillId="0" borderId="0" xfId="2" applyFont="1" applyFill="1" applyBorder="1" applyAlignment="1">
      <alignment horizontal="center" vertical="center"/>
    </xf>
    <xf numFmtId="4" fontId="4" fillId="0" borderId="0" xfId="2" applyNumberFormat="1" applyFont="1" applyFill="1" applyBorder="1" applyAlignment="1">
      <alignment horizontal="center" vertical="center"/>
    </xf>
    <xf numFmtId="3" fontId="4" fillId="0" borderId="3" xfId="2" applyNumberFormat="1" applyFont="1" applyFill="1" applyBorder="1" applyAlignment="1">
      <alignment horizontal="right" vertical="center"/>
    </xf>
    <xf numFmtId="0" fontId="4" fillId="0" borderId="3" xfId="2" applyFont="1" applyFill="1" applyBorder="1" applyAlignment="1">
      <alignment horizontal="center" vertical="center"/>
    </xf>
    <xf numFmtId="4" fontId="4" fillId="0" borderId="3" xfId="2" applyNumberFormat="1" applyFont="1" applyFill="1" applyBorder="1" applyAlignment="1">
      <alignment horizontal="center" vertical="center"/>
    </xf>
    <xf numFmtId="49" fontId="3" fillId="0" borderId="0" xfId="2" applyNumberFormat="1" applyFont="1" applyBorder="1" applyAlignment="1">
      <alignment horizontal="left" vertical="center"/>
    </xf>
    <xf numFmtId="0" fontId="4" fillId="0" borderId="2" xfId="2" applyFont="1" applyBorder="1" applyAlignment="1">
      <alignment horizontal="center" vertical="center"/>
    </xf>
    <xf numFmtId="0" fontId="7" fillId="0" borderId="0" xfId="2" applyFont="1" applyAlignment="1">
      <alignment horizontal="right" vertical="center"/>
    </xf>
    <xf numFmtId="4" fontId="6" fillId="0" borderId="0" xfId="2" applyNumberFormat="1" applyAlignment="1">
      <alignment horizontal="center" vertical="center"/>
    </xf>
    <xf numFmtId="4" fontId="4" fillId="0" borderId="0" xfId="2" applyNumberFormat="1" applyFont="1" applyAlignment="1">
      <alignment horizontal="center" vertical="center"/>
    </xf>
    <xf numFmtId="0" fontId="6" fillId="0" borderId="0" xfId="2" applyAlignment="1">
      <alignment horizontal="right" vertical="center"/>
    </xf>
    <xf numFmtId="4" fontId="7" fillId="0" borderId="3" xfId="2" applyNumberFormat="1" applyFont="1" applyBorder="1" applyAlignment="1">
      <alignment horizontal="center" vertical="center"/>
    </xf>
    <xf numFmtId="4" fontId="7" fillId="0" borderId="0" xfId="2" applyNumberFormat="1" applyFont="1"/>
    <xf numFmtId="0" fontId="6" fillId="0" borderId="0" xfId="2" applyAlignment="1">
      <alignment wrapText="1"/>
    </xf>
    <xf numFmtId="4" fontId="9" fillId="5" borderId="1" xfId="2" applyNumberFormat="1" applyFont="1" applyFill="1" applyBorder="1" applyAlignment="1">
      <alignment horizontal="center" vertical="center" wrapText="1"/>
    </xf>
    <xf numFmtId="0" fontId="9" fillId="5" borderId="1" xfId="2" applyNumberFormat="1" applyFont="1" applyFill="1" applyBorder="1" applyAlignment="1">
      <alignment horizontal="center" vertical="center" wrapText="1"/>
    </xf>
    <xf numFmtId="0" fontId="7" fillId="0" borderId="2" xfId="2" applyFont="1" applyBorder="1" applyAlignment="1">
      <alignment horizontal="left" vertical="center"/>
    </xf>
    <xf numFmtId="3" fontId="7" fillId="0" borderId="2" xfId="2" applyNumberFormat="1" applyFont="1" applyBorder="1" applyAlignment="1">
      <alignment horizontal="left" vertical="center"/>
    </xf>
    <xf numFmtId="0" fontId="7" fillId="0" borderId="2" xfId="2" applyFont="1" applyBorder="1" applyAlignment="1">
      <alignment vertical="center" wrapText="1"/>
    </xf>
    <xf numFmtId="0" fontId="7" fillId="0" borderId="2" xfId="2" applyFont="1" applyBorder="1" applyAlignment="1">
      <alignment vertical="center"/>
    </xf>
    <xf numFmtId="4" fontId="4" fillId="0" borderId="2" xfId="2" applyNumberFormat="1" applyFont="1" applyBorder="1" applyAlignment="1">
      <alignment vertical="center"/>
    </xf>
    <xf numFmtId="0" fontId="7" fillId="0" borderId="0" xfId="2" applyFont="1" applyBorder="1" applyAlignment="1">
      <alignment horizontal="left" vertical="center"/>
    </xf>
    <xf numFmtId="3" fontId="7" fillId="0" borderId="0" xfId="2" applyNumberFormat="1" applyFont="1" applyBorder="1" applyAlignment="1">
      <alignment horizontal="left" vertical="center"/>
    </xf>
    <xf numFmtId="0" fontId="7" fillId="0" borderId="0" xfId="2" applyFont="1" applyBorder="1" applyAlignment="1">
      <alignment vertical="center"/>
    </xf>
    <xf numFmtId="4" fontId="4" fillId="0" borderId="0" xfId="2" applyNumberFormat="1" applyFont="1" applyBorder="1" applyAlignment="1">
      <alignment vertical="center"/>
    </xf>
    <xf numFmtId="0" fontId="11" fillId="0" borderId="0" xfId="2" applyFont="1" applyBorder="1" applyAlignment="1">
      <alignment vertical="center"/>
    </xf>
    <xf numFmtId="3" fontId="7" fillId="0" borderId="0" xfId="2" applyNumberFormat="1" applyFont="1" applyBorder="1" applyAlignment="1">
      <alignment horizontal="left" vertical="center" wrapText="1"/>
    </xf>
    <xf numFmtId="0" fontId="7" fillId="0" borderId="3" xfId="2" applyFont="1" applyBorder="1" applyAlignment="1">
      <alignment horizontal="left" vertical="center"/>
    </xf>
    <xf numFmtId="3" fontId="7" fillId="0" borderId="3" xfId="2" applyNumberFormat="1" applyFont="1" applyBorder="1" applyAlignment="1">
      <alignment horizontal="left" vertical="center"/>
    </xf>
    <xf numFmtId="0" fontId="7" fillId="0" borderId="3" xfId="2" applyFont="1" applyBorder="1" applyAlignment="1">
      <alignment vertical="center" wrapText="1"/>
    </xf>
    <xf numFmtId="0" fontId="7" fillId="0" borderId="3" xfId="2" applyFont="1" applyBorder="1" applyAlignment="1">
      <alignment vertical="center"/>
    </xf>
    <xf numFmtId="4" fontId="4" fillId="0" borderId="3" xfId="2" applyNumberFormat="1" applyFont="1" applyBorder="1" applyAlignment="1">
      <alignment vertical="center"/>
    </xf>
    <xf numFmtId="4" fontId="4" fillId="0" borderId="0" xfId="2" applyNumberFormat="1" applyFont="1" applyFill="1" applyBorder="1" applyAlignment="1">
      <alignment vertical="center"/>
    </xf>
    <xf numFmtId="4" fontId="4" fillId="0" borderId="0" xfId="2" applyNumberFormat="1" applyFont="1" applyAlignment="1">
      <alignment horizontal="right" vertical="center"/>
    </xf>
    <xf numFmtId="1" fontId="4" fillId="0" borderId="0" xfId="0" applyNumberFormat="1" applyFont="1" applyBorder="1" applyAlignment="1">
      <alignment horizontal="center" vertical="center"/>
    </xf>
    <xf numFmtId="4" fontId="4" fillId="0" borderId="0" xfId="0" applyNumberFormat="1" applyFont="1" applyBorder="1" applyAlignment="1">
      <alignment horizontal="center" vertical="center"/>
    </xf>
    <xf numFmtId="0" fontId="4" fillId="0" borderId="0" xfId="0" applyFont="1" applyBorder="1" applyAlignment="1">
      <alignment horizontal="center" vertical="center"/>
    </xf>
    <xf numFmtId="1" fontId="0" fillId="0" borderId="2" xfId="0" applyNumberFormat="1" applyFill="1" applyBorder="1" applyAlignment="1">
      <alignment horizontal="center" vertical="center"/>
    </xf>
    <xf numFmtId="4"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4" fontId="4" fillId="0" borderId="0" xfId="0" applyNumberFormat="1" applyFont="1" applyFill="1" applyBorder="1" applyAlignment="1">
      <alignment horizontal="center" vertical="center"/>
    </xf>
    <xf numFmtId="1" fontId="4" fillId="0" borderId="3"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0" fillId="0" borderId="2" xfId="0" applyNumberFormat="1" applyBorder="1" applyAlignment="1">
      <alignment horizontal="center" vertical="center"/>
    </xf>
    <xf numFmtId="4" fontId="4" fillId="0" borderId="2" xfId="0" applyNumberFormat="1" applyFont="1" applyBorder="1" applyAlignment="1">
      <alignment horizontal="center" vertical="center"/>
    </xf>
    <xf numFmtId="4" fontId="4" fillId="0" borderId="3" xfId="0" applyNumberFormat="1" applyFont="1" applyBorder="1" applyAlignment="1">
      <alignment horizontal="center" vertical="center"/>
    </xf>
    <xf numFmtId="1" fontId="4" fillId="0" borderId="3" xfId="0" applyNumberFormat="1" applyFont="1" applyBorder="1" applyAlignment="1">
      <alignment horizontal="center" vertical="center"/>
    </xf>
    <xf numFmtId="4" fontId="7" fillId="6" borderId="3" xfId="2" applyNumberFormat="1" applyFont="1" applyFill="1" applyBorder="1" applyAlignment="1">
      <alignment horizontal="center" vertical="center"/>
    </xf>
    <xf numFmtId="49" fontId="4" fillId="0" borderId="3"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0" xfId="2" applyNumberFormat="1" applyFont="1" applyFill="1" applyBorder="1" applyAlignment="1">
      <alignment horizontal="left" vertical="center" wrapText="1"/>
    </xf>
    <xf numFmtId="49" fontId="4" fillId="0" borderId="3" xfId="2" applyNumberFormat="1" applyFont="1" applyFill="1" applyBorder="1" applyAlignment="1">
      <alignment horizontal="left" vertical="center" wrapText="1"/>
    </xf>
    <xf numFmtId="4" fontId="9" fillId="0" borderId="1" xfId="0" applyNumberFormat="1" applyFont="1" applyBorder="1" applyAlignment="1">
      <alignment horizontal="center" vertical="center"/>
    </xf>
    <xf numFmtId="0" fontId="15" fillId="0" borderId="0" xfId="0" applyFont="1" applyAlignment="1"/>
    <xf numFmtId="0" fontId="16" fillId="0" borderId="0" xfId="0" applyFont="1" applyAlignment="1">
      <alignment horizontal="center"/>
    </xf>
    <xf numFmtId="0" fontId="17" fillId="0" borderId="2" xfId="0" applyFont="1" applyBorder="1" applyAlignment="1">
      <alignment vertical="center"/>
    </xf>
    <xf numFmtId="0" fontId="18" fillId="0" borderId="0" xfId="0" applyFont="1" applyBorder="1" applyAlignment="1">
      <alignment horizontal="left" vertical="center"/>
    </xf>
    <xf numFmtId="0" fontId="15" fillId="0" borderId="0" xfId="0" applyFont="1" applyBorder="1" applyAlignment="1">
      <alignment vertical="center"/>
    </xf>
    <xf numFmtId="0" fontId="15" fillId="0" borderId="3" xfId="0" applyFont="1" applyBorder="1" applyAlignment="1">
      <alignment vertical="center"/>
    </xf>
    <xf numFmtId="0" fontId="17" fillId="0" borderId="2" xfId="0" applyFont="1" applyFill="1" applyBorder="1" applyAlignment="1">
      <alignment vertical="center"/>
    </xf>
    <xf numFmtId="0" fontId="15" fillId="0" borderId="0" xfId="0" applyFont="1" applyFill="1" applyBorder="1" applyAlignment="1">
      <alignment vertical="center"/>
    </xf>
    <xf numFmtId="0" fontId="15" fillId="0" borderId="0" xfId="2" applyFont="1" applyFill="1" applyBorder="1" applyAlignment="1">
      <alignment horizontal="left" vertical="center"/>
    </xf>
    <xf numFmtId="0" fontId="15" fillId="0" borderId="3" xfId="0" applyFont="1" applyFill="1" applyBorder="1" applyAlignment="1">
      <alignment vertical="center"/>
    </xf>
    <xf numFmtId="0" fontId="15" fillId="0" borderId="0" xfId="0" applyFont="1" applyBorder="1" applyAlignment="1">
      <alignment horizontal="left" vertical="center"/>
    </xf>
    <xf numFmtId="0" fontId="15" fillId="0" borderId="0" xfId="0" applyFont="1" applyAlignment="1">
      <alignment vertical="center"/>
    </xf>
    <xf numFmtId="0" fontId="15" fillId="0" borderId="0" xfId="0" applyFont="1" applyFill="1" applyBorder="1" applyAlignment="1">
      <alignment horizontal="left" vertical="center"/>
    </xf>
    <xf numFmtId="0" fontId="17" fillId="0" borderId="0" xfId="0" applyFont="1" applyFill="1" applyBorder="1" applyAlignment="1">
      <alignment vertical="center"/>
    </xf>
    <xf numFmtId="0" fontId="15" fillId="0" borderId="0" xfId="0" applyFont="1" applyFill="1" applyAlignment="1">
      <alignment vertical="center"/>
    </xf>
    <xf numFmtId="0" fontId="17" fillId="0" borderId="2" xfId="2" applyFont="1" applyFill="1" applyBorder="1" applyAlignment="1">
      <alignment horizontal="left" vertical="center"/>
    </xf>
    <xf numFmtId="49" fontId="15" fillId="0" borderId="0" xfId="2" applyNumberFormat="1" applyFont="1" applyBorder="1" applyAlignment="1">
      <alignment horizontal="left" vertical="center"/>
    </xf>
    <xf numFmtId="0" fontId="18" fillId="0" borderId="3" xfId="0" applyFont="1" applyBorder="1" applyAlignment="1">
      <alignment horizontal="left" vertical="center"/>
    </xf>
    <xf numFmtId="49" fontId="17" fillId="0" borderId="0" xfId="2" applyNumberFormat="1" applyFont="1" applyBorder="1" applyAlignment="1">
      <alignment horizontal="left" vertical="center"/>
    </xf>
    <xf numFmtId="49" fontId="17" fillId="0" borderId="2" xfId="2" applyNumberFormat="1" applyFont="1" applyBorder="1" applyAlignment="1">
      <alignment horizontal="left" vertical="center"/>
    </xf>
    <xf numFmtId="0" fontId="15" fillId="0" borderId="0" xfId="2" applyFont="1" applyBorder="1" applyAlignment="1">
      <alignment horizontal="left" vertical="center"/>
    </xf>
    <xf numFmtId="49" fontId="15" fillId="0" borderId="3" xfId="2" applyNumberFormat="1" applyFont="1" applyBorder="1" applyAlignment="1">
      <alignment horizontal="left" vertical="center"/>
    </xf>
    <xf numFmtId="0" fontId="15" fillId="0" borderId="0" xfId="2" applyFont="1" applyFill="1" applyBorder="1" applyAlignment="1">
      <alignment vertical="center"/>
    </xf>
    <xf numFmtId="49" fontId="15" fillId="0" borderId="0" xfId="2" applyNumberFormat="1" applyFont="1" applyFill="1" applyBorder="1" applyAlignment="1">
      <alignment horizontal="left" vertical="center"/>
    </xf>
    <xf numFmtId="49" fontId="17" fillId="0" borderId="2" xfId="2" applyNumberFormat="1" applyFont="1" applyFill="1" applyBorder="1" applyAlignment="1">
      <alignment horizontal="left" vertical="center"/>
    </xf>
    <xf numFmtId="0" fontId="15" fillId="0" borderId="0" xfId="2" applyFont="1" applyBorder="1" applyAlignment="1">
      <alignment vertical="center"/>
    </xf>
    <xf numFmtId="49" fontId="17" fillId="0" borderId="0" xfId="2" applyNumberFormat="1" applyFont="1" applyFill="1" applyBorder="1" applyAlignment="1">
      <alignment horizontal="left" vertical="center"/>
    </xf>
    <xf numFmtId="49" fontId="15" fillId="0" borderId="3" xfId="2" applyNumberFormat="1" applyFont="1" applyFill="1" applyBorder="1" applyAlignment="1">
      <alignment horizontal="left" vertical="center"/>
    </xf>
    <xf numFmtId="0" fontId="19" fillId="0" borderId="0" xfId="2" applyFont="1" applyAlignment="1">
      <alignment horizontal="right" vertical="center"/>
    </xf>
    <xf numFmtId="0" fontId="15" fillId="0" borderId="0" xfId="2" applyFont="1" applyAlignment="1"/>
    <xf numFmtId="0" fontId="5" fillId="0" borderId="0" xfId="0" applyFont="1" applyAlignment="1">
      <alignment horizontal="center"/>
    </xf>
    <xf numFmtId="1" fontId="7" fillId="0" borderId="0" xfId="2" applyNumberFormat="1" applyFont="1" applyAlignment="1">
      <alignment horizontal="center" vertical="center"/>
    </xf>
    <xf numFmtId="0" fontId="15" fillId="0" borderId="0" xfId="2"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Alignment="1">
      <alignment horizontal="center" vertical="center"/>
    </xf>
    <xf numFmtId="0" fontId="18" fillId="0" borderId="0" xfId="0" applyFont="1" applyBorder="1" applyAlignment="1">
      <alignment horizontal="center" vertical="center"/>
    </xf>
    <xf numFmtId="0" fontId="15" fillId="0" borderId="0" xfId="0" applyFont="1" applyAlignment="1">
      <alignment horizontal="center"/>
    </xf>
    <xf numFmtId="0" fontId="15" fillId="0" borderId="3" xfId="0" applyFont="1" applyBorder="1" applyAlignment="1">
      <alignment horizontal="center" vertical="center"/>
    </xf>
    <xf numFmtId="49" fontId="15" fillId="0" borderId="0" xfId="2" applyNumberFormat="1" applyFont="1" applyBorder="1" applyAlignment="1">
      <alignment horizontal="center" vertical="center"/>
    </xf>
    <xf numFmtId="0" fontId="18" fillId="0" borderId="3" xfId="0" applyFont="1" applyBorder="1" applyAlignment="1">
      <alignment horizontal="center" vertical="center"/>
    </xf>
    <xf numFmtId="0" fontId="15" fillId="0" borderId="0" xfId="2" applyFont="1" applyBorder="1" applyAlignment="1">
      <alignment horizontal="center" vertical="center"/>
    </xf>
    <xf numFmtId="49" fontId="15" fillId="0" borderId="3" xfId="2" applyNumberFormat="1" applyFont="1" applyBorder="1" applyAlignment="1">
      <alignment horizontal="center" vertical="center"/>
    </xf>
    <xf numFmtId="49" fontId="15" fillId="0" borderId="0" xfId="2" applyNumberFormat="1" applyFont="1" applyFill="1" applyBorder="1" applyAlignment="1">
      <alignment horizontal="center" vertical="center"/>
    </xf>
    <xf numFmtId="49" fontId="15" fillId="0" borderId="3" xfId="2" applyNumberFormat="1" applyFont="1" applyFill="1" applyBorder="1" applyAlignment="1">
      <alignment horizontal="center" vertical="center"/>
    </xf>
    <xf numFmtId="0" fontId="19" fillId="0" borderId="0" xfId="2" applyFont="1" applyAlignment="1">
      <alignment horizontal="center" vertical="center"/>
    </xf>
    <xf numFmtId="0" fontId="15" fillId="0" borderId="0" xfId="2" applyFont="1" applyAlignment="1">
      <alignment horizontal="center"/>
    </xf>
    <xf numFmtId="0" fontId="5" fillId="0" borderId="0" xfId="0" applyFont="1" applyAlignment="1"/>
    <xf numFmtId="4" fontId="7" fillId="0" borderId="0" xfId="2" applyNumberFormat="1" applyFont="1" applyFill="1" applyBorder="1" applyAlignment="1">
      <alignment horizontal="center" vertical="center"/>
    </xf>
    <xf numFmtId="0" fontId="21" fillId="0" borderId="0" xfId="0" applyFont="1" applyAlignment="1">
      <alignment horizontal="center"/>
    </xf>
    <xf numFmtId="0" fontId="22" fillId="0" borderId="0" xfId="0" applyFont="1" applyAlignment="1"/>
    <xf numFmtId="0" fontId="19" fillId="0" borderId="0" xfId="2" applyFont="1" applyAlignment="1">
      <alignment horizontal="center"/>
    </xf>
    <xf numFmtId="0" fontId="19" fillId="0" borderId="0" xfId="0" applyFont="1" applyAlignment="1">
      <alignment horizontal="center"/>
    </xf>
    <xf numFmtId="0" fontId="24" fillId="0" borderId="0" xfId="0" applyFont="1"/>
    <xf numFmtId="0" fontId="4" fillId="0" borderId="1" xfId="0" applyFont="1" applyBorder="1" applyAlignment="1">
      <alignment vertical="center"/>
    </xf>
    <xf numFmtId="0" fontId="3" fillId="0" borderId="1" xfId="0" applyFont="1" applyBorder="1" applyAlignment="1">
      <alignment vertical="center"/>
    </xf>
    <xf numFmtId="0" fontId="17" fillId="0" borderId="1" xfId="0" applyFont="1" applyBorder="1" applyAlignment="1">
      <alignment vertical="center"/>
    </xf>
    <xf numFmtId="1" fontId="0" fillId="0" borderId="1" xfId="0" applyNumberFormat="1" applyBorder="1" applyAlignment="1">
      <alignment horizontal="center" vertical="center"/>
    </xf>
    <xf numFmtId="0" fontId="4" fillId="0" borderId="1" xfId="0" applyFont="1" applyFill="1" applyBorder="1" applyAlignment="1">
      <alignment vertical="center"/>
    </xf>
    <xf numFmtId="0" fontId="23" fillId="0" borderId="1" xfId="0" applyFont="1" applyBorder="1" applyAlignment="1">
      <alignment horizontal="center" vertical="center"/>
    </xf>
    <xf numFmtId="1" fontId="4" fillId="0" borderId="1" xfId="0" applyNumberFormat="1" applyFont="1" applyBorder="1" applyAlignment="1">
      <alignment horizontal="center" vertical="center"/>
    </xf>
    <xf numFmtId="0" fontId="19" fillId="0" borderId="1" xfId="0" applyFont="1" applyBorder="1" applyAlignment="1">
      <alignment horizontal="center" vertical="center"/>
    </xf>
    <xf numFmtId="0" fontId="3" fillId="0" borderId="1" xfId="0" applyFont="1" applyFill="1" applyBorder="1" applyAlignment="1">
      <alignment vertical="center"/>
    </xf>
    <xf numFmtId="0" fontId="17" fillId="0" borderId="1" xfId="0" applyFont="1" applyFill="1" applyBorder="1" applyAlignment="1">
      <alignment vertical="center"/>
    </xf>
    <xf numFmtId="0" fontId="19" fillId="0" borderId="1" xfId="0" applyFont="1" applyFill="1" applyBorder="1" applyAlignment="1">
      <alignment horizontal="center" vertical="center"/>
    </xf>
    <xf numFmtId="0" fontId="4" fillId="0" borderId="1" xfId="0" applyFont="1" applyFill="1" applyBorder="1" applyAlignment="1">
      <alignment vertical="center" wrapText="1"/>
    </xf>
    <xf numFmtId="0" fontId="7" fillId="0" borderId="1" xfId="2" applyFont="1" applyFill="1" applyBorder="1" applyAlignment="1">
      <alignment horizontal="left" vertical="center" wrapText="1"/>
    </xf>
    <xf numFmtId="0" fontId="19" fillId="0" borderId="1" xfId="2" applyFont="1" applyFill="1" applyBorder="1" applyAlignment="1">
      <alignment horizontal="center" vertical="center"/>
    </xf>
    <xf numFmtId="0" fontId="4" fillId="0" borderId="1" xfId="2"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vertical="center"/>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xf>
    <xf numFmtId="1" fontId="0" fillId="0" borderId="1" xfId="0" applyNumberFormat="1" applyFill="1" applyBorder="1" applyAlignment="1">
      <alignment horizontal="center" vertical="center"/>
    </xf>
    <xf numFmtId="1" fontId="4" fillId="0" borderId="1" xfId="0" applyNumberFormat="1" applyFont="1" applyFill="1" applyBorder="1" applyAlignment="1">
      <alignment horizontal="center" vertical="center"/>
    </xf>
    <xf numFmtId="0" fontId="7" fillId="0" borderId="1" xfId="0" applyFont="1" applyFill="1" applyBorder="1" applyAlignment="1">
      <alignment vertical="center"/>
    </xf>
    <xf numFmtId="0" fontId="3" fillId="0" borderId="1" xfId="2" applyFont="1" applyFill="1" applyBorder="1" applyAlignment="1">
      <alignment horizontal="left" vertical="center"/>
    </xf>
    <xf numFmtId="0" fontId="17" fillId="0" borderId="1" xfId="2" applyFont="1" applyFill="1" applyBorder="1" applyAlignment="1">
      <alignment horizontal="left" vertical="center"/>
    </xf>
    <xf numFmtId="0" fontId="6" fillId="0" borderId="1" xfId="2" applyBorder="1" applyAlignment="1">
      <alignment horizontal="center" vertical="center"/>
    </xf>
    <xf numFmtId="49" fontId="4" fillId="0" borderId="1" xfId="2" applyNumberFormat="1" applyFont="1" applyBorder="1" applyAlignment="1">
      <alignment horizontal="left" vertical="center"/>
    </xf>
    <xf numFmtId="49" fontId="19" fillId="0" borderId="1" xfId="2" applyNumberFormat="1" applyFont="1" applyBorder="1" applyAlignment="1">
      <alignment horizontal="center" vertical="center"/>
    </xf>
    <xf numFmtId="3" fontId="4" fillId="0" borderId="1" xfId="2" applyNumberFormat="1" applyFont="1" applyBorder="1" applyAlignment="1">
      <alignment horizontal="center" vertical="center"/>
    </xf>
    <xf numFmtId="49" fontId="3" fillId="0" borderId="1" xfId="2" applyNumberFormat="1" applyFont="1" applyBorder="1" applyAlignment="1">
      <alignment horizontal="left" vertical="center"/>
    </xf>
    <xf numFmtId="49" fontId="17" fillId="0" borderId="1" xfId="2" applyNumberFormat="1" applyFont="1" applyBorder="1" applyAlignment="1">
      <alignment horizontal="left" vertical="center"/>
    </xf>
    <xf numFmtId="0" fontId="7" fillId="0" borderId="1" xfId="2" applyFont="1" applyBorder="1" applyAlignment="1">
      <alignment horizontal="left" vertical="center" wrapText="1"/>
    </xf>
    <xf numFmtId="0" fontId="19" fillId="0" borderId="1" xfId="2" applyFont="1" applyBorder="1" applyAlignment="1">
      <alignment horizontal="center" vertical="center"/>
    </xf>
    <xf numFmtId="49" fontId="7" fillId="0" borderId="1" xfId="2" applyNumberFormat="1" applyFont="1" applyBorder="1" applyAlignment="1">
      <alignment horizontal="left" vertical="center"/>
    </xf>
    <xf numFmtId="49" fontId="4" fillId="0" borderId="1" xfId="2" applyNumberFormat="1" applyFont="1" applyBorder="1" applyAlignment="1">
      <alignment horizontal="left" vertical="center" wrapText="1"/>
    </xf>
    <xf numFmtId="0" fontId="4" fillId="0" borderId="1" xfId="2" applyFont="1" applyFill="1" applyBorder="1" applyAlignment="1">
      <alignment vertical="center"/>
    </xf>
    <xf numFmtId="1" fontId="4" fillId="0" borderId="1" xfId="2" applyNumberFormat="1" applyFont="1" applyBorder="1" applyAlignment="1">
      <alignment horizontal="center" vertical="center"/>
    </xf>
    <xf numFmtId="49" fontId="7" fillId="0" borderId="1" xfId="2" applyNumberFormat="1" applyFont="1" applyFill="1" applyBorder="1" applyAlignment="1">
      <alignment horizontal="left" vertical="center"/>
    </xf>
    <xf numFmtId="49" fontId="19" fillId="0" borderId="1" xfId="2" applyNumberFormat="1" applyFont="1" applyFill="1" applyBorder="1" applyAlignment="1">
      <alignment horizontal="center" vertical="center"/>
    </xf>
    <xf numFmtId="49" fontId="6" fillId="0" borderId="1" xfId="2" applyNumberFormat="1" applyBorder="1" applyAlignment="1">
      <alignment horizontal="left" vertical="center"/>
    </xf>
    <xf numFmtId="49" fontId="19" fillId="0" borderId="1" xfId="2" applyNumberFormat="1" applyFont="1" applyBorder="1" applyAlignment="1">
      <alignment horizontal="left" vertical="center"/>
    </xf>
    <xf numFmtId="49" fontId="4" fillId="0" borderId="1" xfId="2" applyNumberFormat="1" applyFont="1" applyFill="1" applyBorder="1" applyAlignment="1">
      <alignment horizontal="left" vertical="center"/>
    </xf>
    <xf numFmtId="0" fontId="4" fillId="0" borderId="1" xfId="2" applyFont="1" applyBorder="1" applyAlignment="1">
      <alignment horizontal="left" vertical="center"/>
    </xf>
    <xf numFmtId="49" fontId="3" fillId="0" borderId="1" xfId="2" applyNumberFormat="1" applyFont="1" applyFill="1" applyBorder="1" applyAlignment="1">
      <alignment horizontal="left" vertical="center"/>
    </xf>
    <xf numFmtId="49" fontId="17" fillId="0" borderId="1" xfId="2" applyNumberFormat="1" applyFont="1" applyFill="1" applyBorder="1" applyAlignment="1">
      <alignment horizontal="left" vertical="center"/>
    </xf>
    <xf numFmtId="0" fontId="7" fillId="0" borderId="1" xfId="2" applyFont="1" applyBorder="1" applyAlignment="1">
      <alignment vertical="center" wrapText="1"/>
    </xf>
    <xf numFmtId="49" fontId="4" fillId="0" borderId="1" xfId="2" applyNumberFormat="1" applyFont="1" applyFill="1" applyBorder="1" applyAlignment="1">
      <alignment horizontal="left" vertical="center" wrapText="1"/>
    </xf>
    <xf numFmtId="0" fontId="6" fillId="0" borderId="1" xfId="2" applyFill="1" applyBorder="1" applyAlignment="1">
      <alignment horizontal="center" vertical="center"/>
    </xf>
    <xf numFmtId="0" fontId="4" fillId="0" borderId="1" xfId="2" applyFont="1" applyFill="1" applyBorder="1" applyAlignment="1">
      <alignment horizontal="center" vertical="center"/>
    </xf>
    <xf numFmtId="0" fontId="0" fillId="0" borderId="0" xfId="0" applyAlignment="1"/>
    <xf numFmtId="0" fontId="26" fillId="0" borderId="0" xfId="0" applyFont="1" applyAlignment="1">
      <alignment vertical="center" wrapText="1"/>
    </xf>
    <xf numFmtId="0" fontId="25" fillId="0" borderId="0" xfId="0" applyFont="1" applyAlignment="1">
      <alignment horizontal="center" vertical="center"/>
    </xf>
    <xf numFmtId="0" fontId="27" fillId="0" borderId="0" xfId="0" applyFont="1" applyAlignment="1">
      <alignment horizontal="center"/>
    </xf>
  </cellXfs>
  <cellStyles count="4">
    <cellStyle name="Normaali 2" xfId="1"/>
    <cellStyle name="Обычный" xfId="0" builtinId="0"/>
    <cellStyle name="Обычный 2" xfId="2"/>
    <cellStyle name="Обычный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137160</xdr:colOff>
      <xdr:row>0</xdr:row>
      <xdr:rowOff>152400</xdr:rowOff>
    </xdr:from>
    <xdr:to>
      <xdr:col>1</xdr:col>
      <xdr:colOff>1046480</xdr:colOff>
      <xdr:row>3</xdr:row>
      <xdr:rowOff>73660</xdr:rowOff>
    </xdr:to>
    <xdr:pic>
      <xdr:nvPicPr>
        <xdr:cNvPr id="2" name="Рисунок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160" y="152400"/>
          <a:ext cx="1343660" cy="4927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83820</xdr:colOff>
      <xdr:row>0</xdr:row>
      <xdr:rowOff>99060</xdr:rowOff>
    </xdr:from>
    <xdr:to>
      <xdr:col>2</xdr:col>
      <xdr:colOff>2540</xdr:colOff>
      <xdr:row>4</xdr:row>
      <xdr:rowOff>88900</xdr:rowOff>
    </xdr:to>
    <xdr:pic>
      <xdr:nvPicPr>
        <xdr:cNvPr id="2" name="Рисунок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820" y="99060"/>
          <a:ext cx="1343660" cy="4927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106680</xdr:colOff>
      <xdr:row>0</xdr:row>
      <xdr:rowOff>106680</xdr:rowOff>
    </xdr:from>
    <xdr:to>
      <xdr:col>2</xdr:col>
      <xdr:colOff>25400</xdr:colOff>
      <xdr:row>4</xdr:row>
      <xdr:rowOff>96520</xdr:rowOff>
    </xdr:to>
    <xdr:pic>
      <xdr:nvPicPr>
        <xdr:cNvPr id="2" name="Рисунок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106680"/>
          <a:ext cx="1343660" cy="492760"/>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Yuriy" refreshedDate="42649.471041203702" createdVersion="6" refreshedVersion="6" minRefreshableVersion="3" recordCount="774">
  <cacheSource type="worksheet">
    <worksheetSource ref="B5:G332" sheet="Спецификация"/>
  </cacheSource>
  <cacheFields count="6">
    <cacheField name="Код изделия" numFmtId="0">
      <sharedItems containsString="0" containsBlank="1" containsNumber="1" containsInteger="1" minValue="1453" maxValue="485652660833" count="92">
        <m/>
        <n v="2057"/>
        <n v="4355515"/>
        <n v="2007734"/>
        <n v="307030060826"/>
        <n v="315151260824"/>
        <n v="22713320"/>
        <n v="22715524"/>
        <n v="4363515"/>
        <n v="22714613"/>
        <n v="4356515"/>
        <n v="3732"/>
        <n v="7144"/>
        <n v="4361515"/>
        <n v="4364515"/>
        <n v="98290"/>
        <n v="374478060309"/>
        <n v="29022"/>
        <n v="4357515"/>
        <n v="2095"/>
        <n v="22713505"/>
        <n v="301650060826"/>
        <n v="374755060816"/>
        <n v="374755060813"/>
        <n v="374755260827"/>
        <n v="374755260342"/>
        <n v="374755460830"/>
        <n v="374755460815"/>
        <n v="374755660841"/>
        <n v="374755660820"/>
        <n v="374751060803"/>
        <n v="1453"/>
        <n v="485652660309"/>
        <n v="485652660342"/>
        <n v="4420515"/>
        <n v="2078588"/>
        <n v="485652660830"/>
        <n v="374478060830"/>
        <n v="2523"/>
        <n v="4111524"/>
        <n v="3130580"/>
        <n v="22714605"/>
        <n v="3160625"/>
        <n v="2078590"/>
        <n v="315153060824"/>
        <n v="22713510"/>
        <n v="301650060287"/>
        <n v="485652660828"/>
        <n v="485652660833"/>
        <n v="374478060828"/>
        <n v="485652660824"/>
        <n v="374755260824" u="1"/>
        <n v="374755060824" u="1"/>
        <n v="2077672" u="1"/>
        <n v="374750260317" u="1"/>
        <n v="22752330" u="1"/>
        <n v="327371164000" u="1"/>
        <n v="7008" u="1"/>
        <n v="3722" u="1"/>
        <n v="374755460816" u="1"/>
        <n v="374755060342" u="1"/>
        <n v="374755260820" u="1"/>
        <n v="374755260833" u="1"/>
        <n v="98220" u="1"/>
        <n v="374755060833" u="1"/>
        <n v="4512515" u="1"/>
        <n v="2837" u="1"/>
        <n v="374755660320" u="1"/>
        <n v="374755660333" u="1"/>
        <n v="374755460320" u="1"/>
        <n v="374755460333" u="1"/>
        <n v="4351515" u="1"/>
        <n v="2526" u="1"/>
        <n v="374755660824" u="1"/>
        <n v="374755460824" u="1"/>
        <n v="374755260816" u="1"/>
        <n v="1453835" u="1"/>
        <n v="2521" u="1"/>
        <n v="4120552" u="1"/>
        <n v="4496515" u="1"/>
        <n v="374750460317" u="1"/>
        <n v="374755660342" u="1"/>
        <n v="374755260320" u="1"/>
        <n v="374755260333" u="1"/>
        <n v="374755060320" u="1"/>
        <n v="374755660833" u="1"/>
        <n v="374755060333" u="1"/>
        <n v="374755460820" u="1"/>
        <n v="374755460833" u="1"/>
        <n v="4480515" u="1"/>
        <n v="29072" u="1"/>
        <n v="374475060342" u="1"/>
      </sharedItems>
    </cacheField>
    <cacheField name="Наименование" numFmtId="0">
      <sharedItems count="202" longText="1">
        <s v="Kindergarten 1050"/>
        <s v="Matrix I A16 стол рабочий лам 215/IM-88"/>
        <s v="- Крышка A16 160x80 см лам 215"/>
        <s v="Тумба 4 мел 114"/>
        <s v="Step+ рабочий стул F 22 Ткань Fame цвет 65083/черный"/>
        <s v="Logo кресло Ткань Fame цвет 65081 сиденья/бе 1/IM-88"/>
        <s v="Tendo стеллаж нижние двери-3 цоколь 114"/>
        <s v="Tendo шкаф для одежды -  Цоколь 80x202x43 см _x000a_Каркас Белый (mel114), Двери Белый (mel114)"/>
        <s v="Kindergarten 1051"/>
        <s v="Matrix I B12 стол рабочий лам 215/IM-88"/>
        <s v="- Крышка B12 120х60 см лам 215"/>
        <s v="Tendo шкаф со стеклянными дверцами -4 цок.114/бе 1"/>
        <s v="Kindergarten 1052"/>
        <s v="Kindergarten 1081"/>
        <s v="Matrix I A18 стол рабочий лам 215/IM-88"/>
        <s v="- Крышка A18 180x80 см лам 215"/>
        <s v="Dyyni 3м диван Ткань Fame цвет 65083/88"/>
        <s v="Kindergarten 1132"/>
        <s v="Dyyni 2м диван Ткань Fame цвет 65081/88"/>
        <s v="Swing B6, журнальный стол лам 215/iM-88"/>
        <s v="- Крышка B6 60x60 см лам 215"/>
        <s v="Swing B10,журнальный стол лам 215/iM-88"/>
        <s v="- Крышка B10 100х60 см лам 215"/>
        <s v="Kindergarten 1071"/>
        <s v="Стул высокий с перекладиной для кормления OT 454 под березу"/>
        <s v="Детский стул otto (OT300) Массив березы. Сиденье ламинированное._x000a_Высота сиденья: "/>
        <s v="Kindergarten 1072"/>
        <s v="Kindergarten 1073"/>
        <s v="Kindergarten 1074"/>
        <s v="Sigur 2-местная скамья Ткань Fame цвет 63016/IM-88"/>
        <s v="Kindergarten 1076"/>
        <s v="Monena Basiс вешалка, 207х55х190 см, 40 2-х крючков, темно-серая с зеркалом"/>
        <s v="Dyyni 1м банкетка Ткань Fame цвет 65084/88"/>
        <s v="Kindergarten 1077"/>
        <s v="Matrix I A20 стол рабочий лам 215/IM-88"/>
        <s v="- Крышка A20 200x80 см лам 215"/>
        <s v="Reception стойка 2000мм лам 215"/>
        <s v="Tendo шкаф с дверьми-3 цоколь 114 с обиской задней стенки_x000a_Ткань Lucia цвет YB086"/>
        <s v="Kindergarten 1089"/>
        <s v="3016 рабочий стул M Ткань Fame цвет 65083"/>
        <s v="Mukula подушка для сиденья, низкая, овальная_x000a_Ткань Fame цвет 63016 (оранжевый)"/>
        <s v="Mukula подушка для сиденья, низкая, овальная_x000a_Ткань Fame цвет 62067 (желтый)"/>
        <s v="Mukula подушка для сиденья,круглая низкая_x000a_Ткань Fame цвет 65084 (фиолетовый)"/>
        <s v="Mukula подушка для сиденья,круглая низкая_x000a_Ткань Fame цвет 68035 (зеленый)"/>
        <s v="Mukula подушка для сиденья, низкая, треугольная_x000a_Ткань Fame цвет 66131 (синий)"/>
        <s v="Mukula подушка для сиденья, низкая, треугольная_x000a_Ткань Fame цвет 63076 (коричневый)"/>
        <s v="Mukula подушка для сиденья, низкая, квадратная_x000a_Ткань Fame цвет 68146 (темно зеленый)"/>
        <s v="Mukula подушка для сиденья, низкая, квадратная_x000a_Ткань Fame цвет 64166 (караловый)"/>
        <s v="Mukula настенная панель 84х160 Ткань Fame цвет 60078"/>
        <s v="Tendo Oppi 6I на роликах 4 зеленых ящика/4 белых дверцы мел 114"/>
        <s v="Детские модульные столы составные полукруглые Онни О300-612P_x000a_Размер: 120х60 см - полукруг._x000a_Высота: "/>
        <s v="Детские модульные столы составные прямоугольные Онни О300-6012_x000a_Размер: 120х60 см_x000a_Высота: "/>
        <s v="Кровать раздвижная 3-х местная В502В505В506"/>
        <s v="Кровать раздвижная 2-х местная В502В505"/>
        <s v="Модульная серия ОТТО OT53AAA_x000a_Массив березы, лакированная поверхность."/>
        <s v="Модульная серия ОТТО OT53LLL (15 ящиков)_x000a_Массив березы, лакированная поверхность. Дверцы и передние панели выдвижных ящиков выполнены из ламината."/>
        <s v="Мольберт V140"/>
        <s v="Письменный стол для учителя 6012-L73S и Подкатаня тумба OT41LB_x000a_Каркас и ножки стола из массива березы. Сталешница ламинированная._x000a_Тумба каркас из массива березы, ящики ламинат."/>
        <s v="ПОЛКА ПОДВЕСНАЯ M101_x000a_Массив березы, лакированная поверхность."/>
        <s v="СУШИЛЬНАЯ ТЕЛЕЖКА V132-13 _x000a_Массив березы, лакированная поверхность, лотки из влагоустойчивого пластика, колесики со стопорами."/>
        <s v="ТЕЛЕЖКА ДЛЯ ОБОРУДОВАНИЯ V120"/>
        <s v="ШКАФ ДЛЯ РИСУНКОВ А0   К620А0_x000a_Каркас и полка из массива березы. Боковые части выполнены из ДВП плит, задняя стенка из березовой фанеры. Ящики со стальными направляющими, 10 шт. Ручки для открывания ящиков из нержавеющей стали. Передние панели ящиков ламинат."/>
        <s v="ЯЩИК ДЛЯ ИГРУШЕК LE 101_x000a_Массив березы, лакированная поверхность, ролики."/>
        <s v="Ritz кресло бе 1/подлокотники Ткань Fame цвет 63016"/>
        <s v="Kindergarten 1087"/>
        <s v="Ritz кресло бе 1/подлокотники Ткань Fame цвет 68035"/>
        <s v="Kindergarten 1086"/>
        <s v="Kindergarten 1090"/>
        <s v="Kindergarten 1088"/>
        <s v="Matrix I C16 стол рабочий лам 215/IM-88"/>
        <s v="- Крышка С16 160х70 см лам 215"/>
        <s v="Фронтальная панель металическая нижняя 1600х470 IM-88"/>
        <s v="Kindergarten 1084"/>
        <s v="Kindergarten 1085"/>
        <s v="Kindergarten 1112"/>
        <s v="Вешалка - раздевалка N-1000 -4"/>
        <s v="Вешалка - раздевалка N-1000 -3"/>
        <s v="Скамейка РР701 1218х350х280 мм, ламинат береза"/>
        <s v="Скамейка РР701 918х350х280 мм, ламинат береза"/>
        <s v="Kindergarten 1113"/>
        <s v="Вешалка - раздевалка N-1000 -2"/>
        <s v="Скамейка РР701 618х350х280 мм, ламинат береза"/>
        <s v="Kindergarten 1114"/>
        <s v="Kindergarten 1115"/>
        <s v="Kindergarten 1116"/>
        <s v="Kindergarten 1117"/>
        <s v="Kindergarten 1118"/>
        <s v="Kindergarten 1119"/>
        <s v="Ritz кресло бе 1/подлокотники Ткань Fame цвет 66131"/>
        <s v="Kindergarten 1120"/>
        <s v="Kindergarten 1127"/>
        <s v="Sigur 2-местная скамья Ткань Fame цвет 66131/IM-88"/>
        <s v="Kindergarten 1128"/>
        <s v="Kindergarten 2060"/>
        <s v="Moni O11,универсальный стол лам 215/95/88"/>
        <s v="- Teamix-крышка диам.110 лам 215/95"/>
        <s v="APC стул лам 315/IM-88"/>
        <s v="Tendo шкаф нижние двери -4 цок.114/бе 1"/>
        <s v="Kindergarten 2055"/>
        <s v="Matti стул с элементами сцепления в ряд лам 315/IM88"/>
        <s v="Скамья SI701-2 150x28x32cm"/>
        <s v="Kindergarten 2058"/>
        <s v="Фронтальная панель металическая нижняя 1800х470 IM-88"/>
        <s v="Logo кресло Ткань Fame цвет 65081 сиденья и спинки/бе 1/IM-88"/>
        <s v="Tendo стеллаж нижние двери-3 цоколь 114/бе 1"/>
        <s v="Kindergarten 2068"/>
        <s v="3016 рабочий стул M Ткань Fame цвет 60003"/>
        <s v="Tendo Oppi 6I на роликах 4 синих ящика/4 белых дверцы мел 114"/>
        <s v="Ritz кресло бе 1/подлокотники Ткань FameS цвет 66118"/>
        <s v="Kindergarten 2069"/>
        <s v="Kindergarten 2070"/>
        <s v="Ritz кресло бе 1/подлокотники Ткань FameS цвет 66133"/>
        <s v="Kindergarten 2080"/>
        <s v="Sigur 2-местная скамья Ткань FameS цвет 66118 /IM-88"/>
        <s v="kindergarten 2081"/>
        <s v="Kindergarten 2082"/>
        <s v="Kindergarten 2098"/>
        <s v="Ritz кресло бе 1/подлокотники Ткань Fame цвет 65081"/>
        <s v="Kindergarten 2099"/>
        <s v="Kindergarten 2100"/>
        <s v="Kindergarten 2110"/>
        <s v="Kindergarten 2111"/>
        <s v="Kindergarten 2112"/>
        <s v="Kindergarten 2084"/>
        <s v="Kindergarten 2083"/>
        <s v="Kindergarten 2096"/>
        <s v="kindergarten 2097"/>
        <s v="Kindergarten 2063"/>
        <s v="Kindergarten 2085"/>
        <s v="Kindergarten 2067"/>
        <s v="Kindergarten 2095"/>
        <s v="Kindergarten дополнительно"/>
        <s v="Набор ножек для столов:_x000a_Группа 0 - 12 шт_x000a_Группа 1 - 52 шт_x000a_Группа 2 - 36 шт"/>
        <s v="Kindergarten 2059"/>
        <s v="Dyyni 3м диван Ткань Fame цвет 63016/88"/>
        <s v="Dio P6,стол для переговоров lam 215/88" u="1"/>
        <s v="Little More стул-мешок lime" u="1"/>
        <s v="Administ. 1222 1223" u="1"/>
        <s v="Sigur 1-местная скамья Ткань Fame цвет 68035/IM-88" u="1"/>
        <s v="Inkoo Pro кресло Ткань Fame цвет 65081/88" u="1"/>
        <s v="Tendo гардероб индивидуальный 2-х секционный мел 114" u="1"/>
        <s v="Tendo гардероб индивидуальный 3-х секционный мел 114" u="1"/>
        <s v="Tendo гардероб индивидуальный 4-х секционный мел 114" u="1"/>
        <s v="Kindergarten 2165" u="1"/>
        <s v="Tendo шкаф с раздв.дв.-2 120 цок 114" u="1"/>
        <s v="Mode перегородка B 700x1600 мел 114" u="1"/>
        <s v="Mukula подушка для сиденья низкая овальная_x000a_Ткань Fame цвет 64119" u="1"/>
        <s v="Mukula подушка для сиденья,круглая низкая_x000a_Ткань FameS цвет 66075" u="1"/>
        <s v="Mukula подушка для сиденья, низкая, квадратная_x000a_Ткань FameS цвет 66133" u="1"/>
        <s v="Administ. 1052" u="1"/>
        <s v="Mukula подушка для сиденья,круглая низкая_x000a_Ткань Fame цвет 65081" u="1"/>
        <s v="- Крышка P6 206x100 см лам 215" u="1"/>
        <s v="- Крышка U20 200x80 см лам 215" u="1"/>
        <s v="Kindergarten 2164" u="1"/>
        <s v="Matrix I U20 стол рабочий лам 215/IM-88" u="1"/>
        <s v="Duo стул c подлокотниками, спинка низкая._x000a_Креставина на колесиках. _x000a_Сиденье и спинка обивка кожа Lena цвет белый. _x000a_Технический шпон темно-серый LMG/хpо" u="1"/>
        <s v="Mukula подушка для сиденья, низкая, квадратная_x000a_Ткань FameS цвет 66075" u="1"/>
        <s v="Tendo Oppi 6J на роликах 2 дверцы, 4 ящика мел 114/MDF-ceрый" u="1"/>
        <s v="- Крышка P17 140х100 см лам 215" u="1"/>
        <s v="Administ. 1229" u="1"/>
        <s v="Mukula подушка для сиденья треугольная_x000a_Ткань Fame цвет 64089" u="1"/>
        <s v="Administ. 1081" u="1"/>
        <s v="Mukula подушка для сиденья, низкая, треугольная_x000a_Ткань Fame цвет 64119" u="1"/>
        <s v="Little More стул-мешок желтый" u="1"/>
        <s v="Little More стул-мешок оранжевый" u="1"/>
        <s v="Mukula подушка для сиденья, низкая, треугольная_x000a_Ткань FameS цвет 66133" u="1"/>
        <s v="Mukula подушка для сиденья, низкая, квадратная_x000a_Ткань FameS цвет 64166" u="1"/>
        <s v="Monena Basiс вешалка, длина 207 см, темно-серая с зеркалом" u="1"/>
        <s v="Kindergarten 1181" u="1"/>
        <s v="Administ. 1051" u="1"/>
        <s v="Mukula подушка для сиденья, низкая, треугольная_x000a_Ткань FameS цвет 64166" u="1"/>
        <s v="Mukula подушка для сиденья, низкая, квадратная_x000a_Ткань Fame цвет 65081" u="1"/>
        <s v="Mukula подушка для сиденья, низкая, квадратная_x000a_Ткань Fame цвет 64119" u="1"/>
        <s v="Mukula подушка для сиденья низкая овальная_x000a_Ткань FameS цвет 66133" u="1"/>
        <s v="Kindergarten 1131" u="1"/>
        <s v="Mukula подушка для сиденья низкая овальная_x000a_Ткань FameS цвет 66075" u="1"/>
        <s v="Mukula подушка для сиденья, низкая, треугольная_x000a_Ткань Fame цвет 65081" u="1"/>
        <s v="Mukula подушка для сиденья,круглая низкая_x000a_Ткань Fame цвет 64119" u="1"/>
        <s v="Logo кресло Ткань Fame цвет 65081/бе 1/IM-88" u="1"/>
        <s v="Administ. 1050" u="1"/>
        <s v="Mukula подушка для сиденья, низкая, квадратная_x000a_Ткань Fame цвет 68035" u="1"/>
        <s v="Mukula подушка для сиденья круглая_x000a_Ткань Fame цвет 64089" u="1"/>
        <s v="Mukula подушка для сиденья,круглая низкая_x000a_Ткань FameS цвет 64166" u="1"/>
        <s v="Mukula подушка для сиденья низкая овальная_x000a_Ткань Fame цвет 65081" u="1"/>
        <s v="Inkoo Pro 3м диван Ткань Fame цвет 65081/88" u="1"/>
        <s v="- Teamix-крышка 120x70 см лам 215/95" u="1"/>
        <s v="Mukula подушка для сиденья,круглая низкая_x000a_Ткань FameS цвет 63077" u="1"/>
        <s v="Moni C12, унив.стол lam 215/95 /88" u="1"/>
        <s v="Mukula подушка для сиденья, низкая, треугольная_x000a_Ткань FameS цвет 63077" u="1"/>
        <s v="Mukula подушка для сиденья низкая овальная_x000a_Ткань Fame цвет 68035" u="1"/>
        <s v="Mukula подушка для сиденья низкая овальная_x000a_Ткань FameS цвет 63077" u="1"/>
        <s v="Mukula подушка для сиденья,круглая низкая_x000a_Ткань FameS цвет 66133" u="1"/>
        <s v="Tendo Oppi 6I на роликах 4 зеленых ящика/2 белых дверцы мел 114" u="1"/>
        <s v="Tendo Oppi 6I на роликах 4 красных ящика/4 белых дверцы мел 114" u="1"/>
        <s v="- Крышка A8 80x80 см лам 215" u="1"/>
        <s v="Tendo шкаф стек.двер.-4 цок.114/бе 1" u="1"/>
        <s v="Osio P17 P17,стол лам 215/iM-88" u="1"/>
        <s v="Administ. 1132" u="1"/>
        <s v="Mukula подушка для сиденья, низкая, треугольная_x000a_Ткань FameS цвет 66075" u="1"/>
        <s v="Kantti A8,журнальный стол лам 215/88" u="1"/>
        <s v="Фронтальная пананель деревянная нижняя 1800х470 бе 1/IM-89" u="1"/>
        <s v="Administ. 1230" u="1"/>
      </sharedItems>
    </cacheField>
    <cacheField name="Кол-во мебели к поставке, шт." numFmtId="0">
      <sharedItems containsString="0" containsBlank="1" containsNumber="1" containsInteger="1" minValue="1" maxValue="100"/>
    </cacheField>
    <cacheField name="Поставлено, шт." numFmtId="0">
      <sharedItems containsString="0" containsBlank="1" containsNumber="1" containsInteger="1" minValue="1" maxValue="100" count="9">
        <m/>
        <n v="1"/>
        <n v="2"/>
        <n v="5"/>
        <n v="7"/>
        <n v="8"/>
        <n v="4"/>
        <n v="100"/>
        <n v="3"/>
      </sharedItems>
    </cacheField>
    <cacheField name="Осталось, шт." numFmtId="0">
      <sharedItems containsString="0" containsBlank="1" containsNumber="1" containsInteger="1" minValue="0" maxValue="24"/>
    </cacheField>
    <cacheField name="Цена за единицу без НДС, евро" numFmtId="4">
      <sharedItems containsString="0" containsBlank="1" containsNumber="1" containsInteger="1" minValue="46" maxValue="2935" count="72">
        <m/>
        <n v="342"/>
        <n v="387"/>
        <n v="975"/>
        <n v="385"/>
        <n v="346"/>
        <n v="490"/>
        <n v="276"/>
        <n v="687"/>
        <n v="366"/>
        <n v="2045"/>
        <n v="1473"/>
        <n v="164"/>
        <n v="218"/>
        <n v="354"/>
        <n v="144"/>
        <n v="882"/>
        <n v="2935"/>
        <n v="513"/>
        <n v="397"/>
        <n v="1364"/>
        <n v="461"/>
        <n v="480"/>
        <n v="294"/>
        <n v="766"/>
        <n v="896"/>
        <n v="356"/>
        <n v="316"/>
        <n v="1290"/>
        <n v="951"/>
        <n v="716"/>
        <n v="1564"/>
        <n v="391"/>
        <n v="818"/>
        <n v="290"/>
        <n v="803"/>
        <n v="657"/>
        <n v="199"/>
        <n v="904"/>
        <n v="338"/>
        <n v="225"/>
        <n v="1664"/>
        <n v="1369"/>
        <n v="475"/>
        <n v="1023"/>
        <n v="384"/>
        <n v="175"/>
        <n v="160"/>
        <n v="422"/>
        <n v="252"/>
        <n v="396"/>
        <n v="430"/>
        <n v="46"/>
        <n v="297" u="1"/>
        <n v="296" u="1"/>
        <n v="507" u="1"/>
        <n v="340" u="1"/>
        <n v="333" u="1"/>
        <n v="329" u="1"/>
        <n v="2483" u="1"/>
        <n v="1278" u="1"/>
        <n v="1062" u="1"/>
        <n v="776" u="1"/>
        <n v="758" u="1"/>
        <n v="261" u="1"/>
        <n v="805" u="1"/>
        <n v="365" u="1"/>
        <n v="308" u="1"/>
        <n v="304" u="1"/>
        <n v="1398" u="1"/>
        <n v="1339" u="1"/>
        <n v="616"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74">
  <r>
    <x v="0"/>
    <x v="0"/>
    <m/>
    <x v="0"/>
    <m/>
    <x v="0"/>
  </r>
  <r>
    <x v="1"/>
    <x v="1"/>
    <n v="1"/>
    <x v="0"/>
    <n v="1"/>
    <x v="1"/>
  </r>
  <r>
    <x v="2"/>
    <x v="2"/>
    <m/>
    <x v="0"/>
    <m/>
    <x v="0"/>
  </r>
  <r>
    <x v="3"/>
    <x v="3"/>
    <n v="1"/>
    <x v="1"/>
    <n v="0"/>
    <x v="2"/>
  </r>
  <r>
    <x v="4"/>
    <x v="4"/>
    <n v="1"/>
    <x v="0"/>
    <n v="1"/>
    <x v="3"/>
  </r>
  <r>
    <x v="5"/>
    <x v="5"/>
    <n v="1"/>
    <x v="1"/>
    <n v="0"/>
    <x v="4"/>
  </r>
  <r>
    <x v="6"/>
    <x v="6"/>
    <n v="2"/>
    <x v="2"/>
    <n v="0"/>
    <x v="5"/>
  </r>
  <r>
    <x v="7"/>
    <x v="7"/>
    <n v="1"/>
    <x v="1"/>
    <n v="0"/>
    <x v="6"/>
  </r>
  <r>
    <x v="0"/>
    <x v="8"/>
    <m/>
    <x v="0"/>
    <m/>
    <x v="0"/>
  </r>
  <r>
    <x v="1"/>
    <x v="9"/>
    <n v="2"/>
    <x v="0"/>
    <n v="2"/>
    <x v="7"/>
  </r>
  <r>
    <x v="8"/>
    <x v="10"/>
    <m/>
    <x v="0"/>
    <m/>
    <x v="0"/>
  </r>
  <r>
    <x v="3"/>
    <x v="3"/>
    <n v="2"/>
    <x v="2"/>
    <n v="0"/>
    <x v="2"/>
  </r>
  <r>
    <x v="4"/>
    <x v="4"/>
    <n v="2"/>
    <x v="0"/>
    <n v="2"/>
    <x v="3"/>
  </r>
  <r>
    <x v="9"/>
    <x v="11"/>
    <n v="2"/>
    <x v="2"/>
    <n v="0"/>
    <x v="8"/>
  </r>
  <r>
    <x v="7"/>
    <x v="7"/>
    <n v="1"/>
    <x v="1"/>
    <n v="0"/>
    <x v="6"/>
  </r>
  <r>
    <x v="0"/>
    <x v="12"/>
    <m/>
    <x v="0"/>
    <m/>
    <x v="0"/>
  </r>
  <r>
    <x v="1"/>
    <x v="9"/>
    <n v="2"/>
    <x v="0"/>
    <n v="2"/>
    <x v="7"/>
  </r>
  <r>
    <x v="8"/>
    <x v="10"/>
    <m/>
    <x v="0"/>
    <m/>
    <x v="0"/>
  </r>
  <r>
    <x v="3"/>
    <x v="3"/>
    <n v="2"/>
    <x v="2"/>
    <n v="0"/>
    <x v="2"/>
  </r>
  <r>
    <x v="4"/>
    <x v="4"/>
    <n v="2"/>
    <x v="0"/>
    <n v="2"/>
    <x v="3"/>
  </r>
  <r>
    <x v="9"/>
    <x v="11"/>
    <n v="2"/>
    <x v="0"/>
    <n v="2"/>
    <x v="8"/>
  </r>
  <r>
    <x v="7"/>
    <x v="7"/>
    <n v="2"/>
    <x v="2"/>
    <n v="0"/>
    <x v="6"/>
  </r>
  <r>
    <x v="0"/>
    <x v="13"/>
    <m/>
    <x v="0"/>
    <m/>
    <x v="0"/>
  </r>
  <r>
    <x v="1"/>
    <x v="14"/>
    <n v="1"/>
    <x v="0"/>
    <n v="1"/>
    <x v="9"/>
  </r>
  <r>
    <x v="10"/>
    <x v="15"/>
    <m/>
    <x v="0"/>
    <m/>
    <x v="0"/>
  </r>
  <r>
    <x v="3"/>
    <x v="3"/>
    <n v="1"/>
    <x v="1"/>
    <n v="0"/>
    <x v="2"/>
  </r>
  <r>
    <x v="4"/>
    <x v="4"/>
    <n v="2"/>
    <x v="0"/>
    <n v="2"/>
    <x v="3"/>
  </r>
  <r>
    <x v="6"/>
    <x v="6"/>
    <n v="2"/>
    <x v="2"/>
    <n v="0"/>
    <x v="5"/>
  </r>
  <r>
    <x v="11"/>
    <x v="16"/>
    <n v="1"/>
    <x v="1"/>
    <n v="0"/>
    <x v="10"/>
  </r>
  <r>
    <x v="7"/>
    <x v="7"/>
    <n v="1"/>
    <x v="1"/>
    <n v="0"/>
    <x v="6"/>
  </r>
  <r>
    <x v="0"/>
    <x v="17"/>
    <m/>
    <x v="0"/>
    <m/>
    <x v="0"/>
  </r>
  <r>
    <x v="11"/>
    <x v="16"/>
    <n v="1"/>
    <x v="1"/>
    <n v="0"/>
    <x v="10"/>
  </r>
  <r>
    <x v="11"/>
    <x v="18"/>
    <n v="1"/>
    <x v="0"/>
    <n v="1"/>
    <x v="11"/>
  </r>
  <r>
    <x v="12"/>
    <x v="19"/>
    <n v="1"/>
    <x v="0"/>
    <n v="1"/>
    <x v="12"/>
  </r>
  <r>
    <x v="13"/>
    <x v="20"/>
    <m/>
    <x v="0"/>
    <m/>
    <x v="0"/>
  </r>
  <r>
    <x v="12"/>
    <x v="21"/>
    <n v="1"/>
    <x v="0"/>
    <n v="1"/>
    <x v="13"/>
  </r>
  <r>
    <x v="14"/>
    <x v="22"/>
    <m/>
    <x v="0"/>
    <m/>
    <x v="0"/>
  </r>
  <r>
    <x v="0"/>
    <x v="23"/>
    <m/>
    <x v="0"/>
    <m/>
    <x v="0"/>
  </r>
  <r>
    <x v="15"/>
    <x v="24"/>
    <n v="1"/>
    <x v="0"/>
    <n v="1"/>
    <x v="14"/>
  </r>
  <r>
    <x v="15"/>
    <x v="25"/>
    <n v="2"/>
    <x v="0"/>
    <n v="2"/>
    <x v="15"/>
  </r>
  <r>
    <x v="0"/>
    <x v="26"/>
    <m/>
    <x v="0"/>
    <m/>
    <x v="0"/>
  </r>
  <r>
    <x v="1"/>
    <x v="1"/>
    <n v="1"/>
    <x v="0"/>
    <n v="1"/>
    <x v="1"/>
  </r>
  <r>
    <x v="2"/>
    <x v="2"/>
    <m/>
    <x v="0"/>
    <m/>
    <x v="0"/>
  </r>
  <r>
    <x v="3"/>
    <x v="3"/>
    <n v="1"/>
    <x v="1"/>
    <n v="0"/>
    <x v="2"/>
  </r>
  <r>
    <x v="4"/>
    <x v="4"/>
    <n v="1"/>
    <x v="0"/>
    <n v="1"/>
    <x v="3"/>
  </r>
  <r>
    <x v="5"/>
    <x v="5"/>
    <n v="1"/>
    <x v="1"/>
    <n v="0"/>
    <x v="4"/>
  </r>
  <r>
    <x v="15"/>
    <x v="25"/>
    <n v="1"/>
    <x v="0"/>
    <n v="1"/>
    <x v="15"/>
  </r>
  <r>
    <x v="7"/>
    <x v="7"/>
    <n v="1"/>
    <x v="1"/>
    <n v="0"/>
    <x v="6"/>
  </r>
  <r>
    <x v="0"/>
    <x v="27"/>
    <m/>
    <x v="0"/>
    <m/>
    <x v="0"/>
  </r>
  <r>
    <x v="1"/>
    <x v="9"/>
    <n v="1"/>
    <x v="0"/>
    <n v="1"/>
    <x v="7"/>
  </r>
  <r>
    <x v="8"/>
    <x v="10"/>
    <m/>
    <x v="0"/>
    <m/>
    <x v="0"/>
  </r>
  <r>
    <x v="3"/>
    <x v="3"/>
    <n v="1"/>
    <x v="1"/>
    <n v="0"/>
    <x v="2"/>
  </r>
  <r>
    <x v="4"/>
    <x v="4"/>
    <n v="1"/>
    <x v="0"/>
    <n v="1"/>
    <x v="3"/>
  </r>
  <r>
    <x v="15"/>
    <x v="25"/>
    <n v="1"/>
    <x v="0"/>
    <n v="1"/>
    <x v="15"/>
  </r>
  <r>
    <x v="7"/>
    <x v="7"/>
    <n v="1"/>
    <x v="1"/>
    <n v="0"/>
    <x v="6"/>
  </r>
  <r>
    <x v="0"/>
    <x v="28"/>
    <m/>
    <x v="0"/>
    <m/>
    <x v="0"/>
  </r>
  <r>
    <x v="16"/>
    <x v="29"/>
    <n v="1"/>
    <x v="0"/>
    <n v="1"/>
    <x v="16"/>
  </r>
  <r>
    <x v="0"/>
    <x v="30"/>
    <m/>
    <x v="0"/>
    <m/>
    <x v="0"/>
  </r>
  <r>
    <x v="17"/>
    <x v="31"/>
    <n v="2"/>
    <x v="0"/>
    <n v="2"/>
    <x v="17"/>
  </r>
  <r>
    <x v="11"/>
    <x v="32"/>
    <n v="1"/>
    <x v="0"/>
    <n v="1"/>
    <x v="18"/>
  </r>
  <r>
    <x v="0"/>
    <x v="33"/>
    <m/>
    <x v="0"/>
    <m/>
    <x v="0"/>
  </r>
  <r>
    <x v="1"/>
    <x v="34"/>
    <n v="1"/>
    <x v="0"/>
    <n v="1"/>
    <x v="19"/>
  </r>
  <r>
    <x v="18"/>
    <x v="35"/>
    <m/>
    <x v="0"/>
    <m/>
    <x v="0"/>
  </r>
  <r>
    <x v="19"/>
    <x v="36"/>
    <n v="1"/>
    <x v="0"/>
    <n v="1"/>
    <x v="20"/>
  </r>
  <r>
    <x v="4"/>
    <x v="4"/>
    <n v="2"/>
    <x v="0"/>
    <n v="2"/>
    <x v="3"/>
  </r>
  <r>
    <x v="20"/>
    <x v="37"/>
    <n v="3"/>
    <x v="0"/>
    <n v="3"/>
    <x v="21"/>
  </r>
  <r>
    <x v="17"/>
    <x v="31"/>
    <n v="3"/>
    <x v="0"/>
    <n v="3"/>
    <x v="17"/>
  </r>
  <r>
    <x v="11"/>
    <x v="32"/>
    <n v="4"/>
    <x v="0"/>
    <n v="4"/>
    <x v="18"/>
  </r>
  <r>
    <x v="11"/>
    <x v="16"/>
    <n v="2"/>
    <x v="0"/>
    <n v="2"/>
    <x v="10"/>
  </r>
  <r>
    <x v="12"/>
    <x v="21"/>
    <n v="1"/>
    <x v="0"/>
    <n v="1"/>
    <x v="13"/>
  </r>
  <r>
    <x v="14"/>
    <x v="22"/>
    <m/>
    <x v="0"/>
    <m/>
    <x v="0"/>
  </r>
  <r>
    <x v="0"/>
    <x v="38"/>
    <m/>
    <x v="0"/>
    <m/>
    <x v="0"/>
  </r>
  <r>
    <x v="21"/>
    <x v="39"/>
    <n v="1"/>
    <x v="1"/>
    <n v="0"/>
    <x v="22"/>
  </r>
  <r>
    <x v="22"/>
    <x v="40"/>
    <n v="1"/>
    <x v="1"/>
    <n v="0"/>
    <x v="23"/>
  </r>
  <r>
    <x v="23"/>
    <x v="41"/>
    <n v="1"/>
    <x v="0"/>
    <n v="1"/>
    <x v="23"/>
  </r>
  <r>
    <x v="24"/>
    <x v="42"/>
    <n v="1"/>
    <x v="0"/>
    <n v="1"/>
    <x v="23"/>
  </r>
  <r>
    <x v="25"/>
    <x v="43"/>
    <n v="1"/>
    <x v="0"/>
    <n v="1"/>
    <x v="23"/>
  </r>
  <r>
    <x v="26"/>
    <x v="44"/>
    <n v="1"/>
    <x v="0"/>
    <n v="1"/>
    <x v="23"/>
  </r>
  <r>
    <x v="27"/>
    <x v="45"/>
    <n v="1"/>
    <x v="0"/>
    <n v="1"/>
    <x v="23"/>
  </r>
  <r>
    <x v="28"/>
    <x v="46"/>
    <n v="1"/>
    <x v="0"/>
    <n v="1"/>
    <x v="23"/>
  </r>
  <r>
    <x v="29"/>
    <x v="47"/>
    <n v="1"/>
    <x v="1"/>
    <n v="0"/>
    <x v="23"/>
  </r>
  <r>
    <x v="30"/>
    <x v="48"/>
    <n v="1"/>
    <x v="1"/>
    <n v="0"/>
    <x v="24"/>
  </r>
  <r>
    <x v="31"/>
    <x v="49"/>
    <n v="2"/>
    <x v="0"/>
    <n v="2"/>
    <x v="25"/>
  </r>
  <r>
    <x v="9"/>
    <x v="11"/>
    <n v="1"/>
    <x v="1"/>
    <n v="0"/>
    <x v="8"/>
  </r>
  <r>
    <x v="15"/>
    <x v="50"/>
    <n v="2"/>
    <x v="2"/>
    <n v="0"/>
    <x v="26"/>
  </r>
  <r>
    <x v="15"/>
    <x v="51"/>
    <n v="2"/>
    <x v="2"/>
    <n v="0"/>
    <x v="27"/>
  </r>
  <r>
    <x v="15"/>
    <x v="25"/>
    <n v="8"/>
    <x v="0"/>
    <n v="8"/>
    <x v="15"/>
  </r>
  <r>
    <x v="15"/>
    <x v="24"/>
    <n v="6"/>
    <x v="0"/>
    <n v="6"/>
    <x v="14"/>
  </r>
  <r>
    <x v="15"/>
    <x v="52"/>
    <n v="1"/>
    <x v="0"/>
    <n v="1"/>
    <x v="28"/>
  </r>
  <r>
    <x v="15"/>
    <x v="53"/>
    <n v="2"/>
    <x v="2"/>
    <n v="0"/>
    <x v="29"/>
  </r>
  <r>
    <x v="15"/>
    <x v="54"/>
    <n v="1"/>
    <x v="1"/>
    <n v="0"/>
    <x v="30"/>
  </r>
  <r>
    <x v="15"/>
    <x v="55"/>
    <n v="1"/>
    <x v="1"/>
    <n v="0"/>
    <x v="31"/>
  </r>
  <r>
    <x v="15"/>
    <x v="56"/>
    <n v="2"/>
    <x v="2"/>
    <n v="0"/>
    <x v="32"/>
  </r>
  <r>
    <x v="15"/>
    <x v="57"/>
    <n v="1"/>
    <x v="1"/>
    <n v="0"/>
    <x v="33"/>
  </r>
  <r>
    <x v="15"/>
    <x v="58"/>
    <n v="2"/>
    <x v="2"/>
    <n v="0"/>
    <x v="34"/>
  </r>
  <r>
    <x v="15"/>
    <x v="59"/>
    <n v="1"/>
    <x v="1"/>
    <n v="0"/>
    <x v="35"/>
  </r>
  <r>
    <x v="15"/>
    <x v="60"/>
    <n v="2"/>
    <x v="2"/>
    <n v="0"/>
    <x v="36"/>
  </r>
  <r>
    <x v="15"/>
    <x v="61"/>
    <n v="1"/>
    <x v="1"/>
    <n v="0"/>
    <x v="30"/>
  </r>
  <r>
    <x v="15"/>
    <x v="62"/>
    <n v="2"/>
    <x v="2"/>
    <n v="0"/>
    <x v="37"/>
  </r>
  <r>
    <x v="32"/>
    <x v="63"/>
    <n v="2"/>
    <x v="2"/>
    <n v="0"/>
    <x v="38"/>
  </r>
  <r>
    <x v="0"/>
    <x v="64"/>
    <m/>
    <x v="0"/>
    <m/>
    <x v="0"/>
  </r>
  <r>
    <x v="21"/>
    <x v="39"/>
    <n v="1"/>
    <x v="1"/>
    <n v="0"/>
    <x v="22"/>
  </r>
  <r>
    <x v="22"/>
    <x v="40"/>
    <n v="1"/>
    <x v="1"/>
    <n v="0"/>
    <x v="23"/>
  </r>
  <r>
    <x v="23"/>
    <x v="41"/>
    <n v="1"/>
    <x v="0"/>
    <n v="1"/>
    <x v="23"/>
  </r>
  <r>
    <x v="24"/>
    <x v="42"/>
    <n v="1"/>
    <x v="0"/>
    <n v="1"/>
    <x v="23"/>
  </r>
  <r>
    <x v="25"/>
    <x v="43"/>
    <n v="1"/>
    <x v="0"/>
    <n v="1"/>
    <x v="23"/>
  </r>
  <r>
    <x v="26"/>
    <x v="44"/>
    <n v="1"/>
    <x v="0"/>
    <n v="1"/>
    <x v="23"/>
  </r>
  <r>
    <x v="27"/>
    <x v="45"/>
    <n v="1"/>
    <x v="0"/>
    <n v="1"/>
    <x v="23"/>
  </r>
  <r>
    <x v="28"/>
    <x v="46"/>
    <n v="1"/>
    <x v="0"/>
    <n v="1"/>
    <x v="23"/>
  </r>
  <r>
    <x v="29"/>
    <x v="47"/>
    <n v="1"/>
    <x v="1"/>
    <n v="0"/>
    <x v="23"/>
  </r>
  <r>
    <x v="30"/>
    <x v="48"/>
    <n v="1"/>
    <x v="1"/>
    <n v="0"/>
    <x v="24"/>
  </r>
  <r>
    <x v="31"/>
    <x v="49"/>
    <n v="2"/>
    <x v="0"/>
    <n v="2"/>
    <x v="25"/>
  </r>
  <r>
    <x v="9"/>
    <x v="11"/>
    <n v="1"/>
    <x v="1"/>
    <n v="0"/>
    <x v="8"/>
  </r>
  <r>
    <x v="15"/>
    <x v="50"/>
    <n v="2"/>
    <x v="2"/>
    <n v="0"/>
    <x v="26"/>
  </r>
  <r>
    <x v="15"/>
    <x v="51"/>
    <n v="2"/>
    <x v="2"/>
    <n v="0"/>
    <x v="27"/>
  </r>
  <r>
    <x v="15"/>
    <x v="25"/>
    <n v="7"/>
    <x v="3"/>
    <n v="2"/>
    <x v="15"/>
  </r>
  <r>
    <x v="15"/>
    <x v="24"/>
    <n v="6"/>
    <x v="0"/>
    <n v="6"/>
    <x v="14"/>
  </r>
  <r>
    <x v="15"/>
    <x v="52"/>
    <n v="1"/>
    <x v="0"/>
    <n v="1"/>
    <x v="28"/>
  </r>
  <r>
    <x v="15"/>
    <x v="53"/>
    <n v="2"/>
    <x v="2"/>
    <n v="0"/>
    <x v="29"/>
  </r>
  <r>
    <x v="15"/>
    <x v="54"/>
    <n v="1"/>
    <x v="1"/>
    <n v="0"/>
    <x v="30"/>
  </r>
  <r>
    <x v="15"/>
    <x v="55"/>
    <n v="1"/>
    <x v="1"/>
    <n v="0"/>
    <x v="31"/>
  </r>
  <r>
    <x v="15"/>
    <x v="56"/>
    <n v="2"/>
    <x v="2"/>
    <n v="0"/>
    <x v="32"/>
  </r>
  <r>
    <x v="15"/>
    <x v="57"/>
    <n v="1"/>
    <x v="1"/>
    <n v="0"/>
    <x v="33"/>
  </r>
  <r>
    <x v="15"/>
    <x v="58"/>
    <n v="2"/>
    <x v="2"/>
    <n v="0"/>
    <x v="34"/>
  </r>
  <r>
    <x v="15"/>
    <x v="59"/>
    <n v="1"/>
    <x v="1"/>
    <n v="0"/>
    <x v="35"/>
  </r>
  <r>
    <x v="15"/>
    <x v="60"/>
    <n v="2"/>
    <x v="2"/>
    <n v="0"/>
    <x v="36"/>
  </r>
  <r>
    <x v="15"/>
    <x v="61"/>
    <n v="1"/>
    <x v="1"/>
    <n v="0"/>
    <x v="30"/>
  </r>
  <r>
    <x v="15"/>
    <x v="62"/>
    <n v="2"/>
    <x v="2"/>
    <n v="0"/>
    <x v="37"/>
  </r>
  <r>
    <x v="33"/>
    <x v="65"/>
    <n v="1"/>
    <x v="0"/>
    <n v="1"/>
    <x v="38"/>
  </r>
  <r>
    <x v="0"/>
    <x v="66"/>
    <m/>
    <x v="0"/>
    <m/>
    <x v="0"/>
  </r>
  <r>
    <x v="21"/>
    <x v="39"/>
    <n v="1"/>
    <x v="1"/>
    <n v="0"/>
    <x v="22"/>
  </r>
  <r>
    <x v="22"/>
    <x v="40"/>
    <n v="1"/>
    <x v="1"/>
    <n v="0"/>
    <x v="23"/>
  </r>
  <r>
    <x v="23"/>
    <x v="41"/>
    <n v="1"/>
    <x v="0"/>
    <n v="1"/>
    <x v="23"/>
  </r>
  <r>
    <x v="24"/>
    <x v="42"/>
    <n v="1"/>
    <x v="0"/>
    <n v="1"/>
    <x v="23"/>
  </r>
  <r>
    <x v="25"/>
    <x v="43"/>
    <n v="1"/>
    <x v="0"/>
    <n v="1"/>
    <x v="23"/>
  </r>
  <r>
    <x v="26"/>
    <x v="44"/>
    <n v="1"/>
    <x v="0"/>
    <n v="1"/>
    <x v="23"/>
  </r>
  <r>
    <x v="27"/>
    <x v="45"/>
    <n v="1"/>
    <x v="0"/>
    <n v="1"/>
    <x v="23"/>
  </r>
  <r>
    <x v="28"/>
    <x v="46"/>
    <n v="1"/>
    <x v="0"/>
    <n v="1"/>
    <x v="23"/>
  </r>
  <r>
    <x v="29"/>
    <x v="47"/>
    <n v="1"/>
    <x v="1"/>
    <n v="0"/>
    <x v="23"/>
  </r>
  <r>
    <x v="30"/>
    <x v="48"/>
    <n v="1"/>
    <x v="1"/>
    <n v="0"/>
    <x v="24"/>
  </r>
  <r>
    <x v="31"/>
    <x v="49"/>
    <n v="2"/>
    <x v="0"/>
    <n v="2"/>
    <x v="25"/>
  </r>
  <r>
    <x v="9"/>
    <x v="11"/>
    <n v="1"/>
    <x v="1"/>
    <n v="0"/>
    <x v="8"/>
  </r>
  <r>
    <x v="15"/>
    <x v="50"/>
    <n v="2"/>
    <x v="2"/>
    <n v="0"/>
    <x v="26"/>
  </r>
  <r>
    <x v="15"/>
    <x v="51"/>
    <n v="2"/>
    <x v="1"/>
    <n v="1"/>
    <x v="27"/>
  </r>
  <r>
    <x v="15"/>
    <x v="25"/>
    <n v="7"/>
    <x v="4"/>
    <n v="0"/>
    <x v="15"/>
  </r>
  <r>
    <x v="15"/>
    <x v="24"/>
    <n v="6"/>
    <x v="0"/>
    <n v="6"/>
    <x v="14"/>
  </r>
  <r>
    <x v="15"/>
    <x v="52"/>
    <n v="1"/>
    <x v="0"/>
    <n v="1"/>
    <x v="28"/>
  </r>
  <r>
    <x v="15"/>
    <x v="53"/>
    <n v="2"/>
    <x v="0"/>
    <n v="2"/>
    <x v="29"/>
  </r>
  <r>
    <x v="15"/>
    <x v="54"/>
    <n v="1"/>
    <x v="1"/>
    <n v="0"/>
    <x v="30"/>
  </r>
  <r>
    <x v="15"/>
    <x v="55"/>
    <n v="1"/>
    <x v="1"/>
    <n v="0"/>
    <x v="31"/>
  </r>
  <r>
    <x v="15"/>
    <x v="56"/>
    <n v="2"/>
    <x v="2"/>
    <n v="0"/>
    <x v="32"/>
  </r>
  <r>
    <x v="15"/>
    <x v="57"/>
    <n v="1"/>
    <x v="1"/>
    <n v="0"/>
    <x v="33"/>
  </r>
  <r>
    <x v="15"/>
    <x v="58"/>
    <n v="2"/>
    <x v="2"/>
    <n v="0"/>
    <x v="34"/>
  </r>
  <r>
    <x v="15"/>
    <x v="59"/>
    <n v="1"/>
    <x v="1"/>
    <n v="0"/>
    <x v="35"/>
  </r>
  <r>
    <x v="15"/>
    <x v="60"/>
    <n v="2"/>
    <x v="2"/>
    <n v="0"/>
    <x v="36"/>
  </r>
  <r>
    <x v="15"/>
    <x v="61"/>
    <n v="1"/>
    <x v="1"/>
    <n v="0"/>
    <x v="30"/>
  </r>
  <r>
    <x v="15"/>
    <x v="62"/>
    <n v="2"/>
    <x v="2"/>
    <n v="0"/>
    <x v="37"/>
  </r>
  <r>
    <x v="32"/>
    <x v="63"/>
    <n v="2"/>
    <x v="2"/>
    <n v="0"/>
    <x v="38"/>
  </r>
  <r>
    <x v="0"/>
    <x v="67"/>
    <m/>
    <x v="0"/>
    <m/>
    <x v="0"/>
  </r>
  <r>
    <x v="21"/>
    <x v="39"/>
    <n v="1"/>
    <x v="1"/>
    <n v="0"/>
    <x v="22"/>
  </r>
  <r>
    <x v="22"/>
    <x v="40"/>
    <n v="1"/>
    <x v="1"/>
    <n v="0"/>
    <x v="23"/>
  </r>
  <r>
    <x v="23"/>
    <x v="41"/>
    <n v="1"/>
    <x v="0"/>
    <n v="1"/>
    <x v="23"/>
  </r>
  <r>
    <x v="24"/>
    <x v="42"/>
    <n v="1"/>
    <x v="0"/>
    <n v="1"/>
    <x v="23"/>
  </r>
  <r>
    <x v="25"/>
    <x v="43"/>
    <n v="1"/>
    <x v="0"/>
    <n v="1"/>
    <x v="23"/>
  </r>
  <r>
    <x v="26"/>
    <x v="44"/>
    <n v="1"/>
    <x v="0"/>
    <n v="1"/>
    <x v="23"/>
  </r>
  <r>
    <x v="27"/>
    <x v="45"/>
    <n v="1"/>
    <x v="0"/>
    <n v="1"/>
    <x v="23"/>
  </r>
  <r>
    <x v="28"/>
    <x v="46"/>
    <n v="1"/>
    <x v="0"/>
    <n v="1"/>
    <x v="23"/>
  </r>
  <r>
    <x v="29"/>
    <x v="47"/>
    <n v="1"/>
    <x v="1"/>
    <n v="0"/>
    <x v="23"/>
  </r>
  <r>
    <x v="30"/>
    <x v="48"/>
    <n v="1"/>
    <x v="1"/>
    <n v="0"/>
    <x v="24"/>
  </r>
  <r>
    <x v="31"/>
    <x v="49"/>
    <n v="2"/>
    <x v="0"/>
    <n v="2"/>
    <x v="25"/>
  </r>
  <r>
    <x v="9"/>
    <x v="11"/>
    <n v="1"/>
    <x v="0"/>
    <n v="1"/>
    <x v="8"/>
  </r>
  <r>
    <x v="15"/>
    <x v="50"/>
    <n v="2"/>
    <x v="2"/>
    <n v="0"/>
    <x v="26"/>
  </r>
  <r>
    <x v="15"/>
    <x v="51"/>
    <n v="2"/>
    <x v="0"/>
    <n v="2"/>
    <x v="27"/>
  </r>
  <r>
    <x v="15"/>
    <x v="25"/>
    <n v="8"/>
    <x v="5"/>
    <n v="0"/>
    <x v="15"/>
  </r>
  <r>
    <x v="15"/>
    <x v="24"/>
    <n v="6"/>
    <x v="0"/>
    <n v="6"/>
    <x v="14"/>
  </r>
  <r>
    <x v="15"/>
    <x v="52"/>
    <n v="1"/>
    <x v="0"/>
    <n v="1"/>
    <x v="28"/>
  </r>
  <r>
    <x v="15"/>
    <x v="53"/>
    <n v="2"/>
    <x v="0"/>
    <n v="2"/>
    <x v="29"/>
  </r>
  <r>
    <x v="15"/>
    <x v="54"/>
    <n v="1"/>
    <x v="1"/>
    <n v="0"/>
    <x v="30"/>
  </r>
  <r>
    <x v="15"/>
    <x v="55"/>
    <n v="1"/>
    <x v="1"/>
    <n v="0"/>
    <x v="31"/>
  </r>
  <r>
    <x v="15"/>
    <x v="56"/>
    <n v="2"/>
    <x v="2"/>
    <n v="0"/>
    <x v="32"/>
  </r>
  <r>
    <x v="15"/>
    <x v="57"/>
    <n v="1"/>
    <x v="1"/>
    <n v="0"/>
    <x v="33"/>
  </r>
  <r>
    <x v="15"/>
    <x v="58"/>
    <n v="2"/>
    <x v="2"/>
    <n v="0"/>
    <x v="34"/>
  </r>
  <r>
    <x v="15"/>
    <x v="59"/>
    <n v="1"/>
    <x v="1"/>
    <n v="0"/>
    <x v="35"/>
  </r>
  <r>
    <x v="15"/>
    <x v="60"/>
    <n v="2"/>
    <x v="2"/>
    <n v="0"/>
    <x v="36"/>
  </r>
  <r>
    <x v="15"/>
    <x v="61"/>
    <n v="1"/>
    <x v="1"/>
    <n v="0"/>
    <x v="30"/>
  </r>
  <r>
    <x v="15"/>
    <x v="62"/>
    <n v="2"/>
    <x v="2"/>
    <n v="0"/>
    <x v="37"/>
  </r>
  <r>
    <x v="32"/>
    <x v="63"/>
    <n v="2"/>
    <x v="1"/>
    <n v="1"/>
    <x v="38"/>
  </r>
  <r>
    <x v="0"/>
    <x v="68"/>
    <m/>
    <x v="0"/>
    <m/>
    <x v="0"/>
  </r>
  <r>
    <x v="1"/>
    <x v="69"/>
    <n v="1"/>
    <x v="1"/>
    <n v="0"/>
    <x v="39"/>
  </r>
  <r>
    <x v="34"/>
    <x v="70"/>
    <m/>
    <x v="0"/>
    <m/>
    <x v="0"/>
  </r>
  <r>
    <x v="35"/>
    <x v="71"/>
    <n v="1"/>
    <x v="1"/>
    <n v="0"/>
    <x v="40"/>
  </r>
  <r>
    <x v="3"/>
    <x v="3"/>
    <n v="1"/>
    <x v="1"/>
    <n v="0"/>
    <x v="2"/>
  </r>
  <r>
    <x v="21"/>
    <x v="39"/>
    <n v="1"/>
    <x v="1"/>
    <n v="0"/>
    <x v="22"/>
  </r>
  <r>
    <x v="22"/>
    <x v="40"/>
    <n v="1"/>
    <x v="1"/>
    <n v="0"/>
    <x v="23"/>
  </r>
  <r>
    <x v="23"/>
    <x v="41"/>
    <n v="1"/>
    <x v="0"/>
    <n v="1"/>
    <x v="23"/>
  </r>
  <r>
    <x v="24"/>
    <x v="42"/>
    <n v="1"/>
    <x v="0"/>
    <n v="1"/>
    <x v="23"/>
  </r>
  <r>
    <x v="25"/>
    <x v="43"/>
    <n v="1"/>
    <x v="0"/>
    <n v="1"/>
    <x v="23"/>
  </r>
  <r>
    <x v="26"/>
    <x v="44"/>
    <n v="1"/>
    <x v="0"/>
    <n v="1"/>
    <x v="23"/>
  </r>
  <r>
    <x v="27"/>
    <x v="45"/>
    <n v="1"/>
    <x v="0"/>
    <n v="1"/>
    <x v="23"/>
  </r>
  <r>
    <x v="28"/>
    <x v="46"/>
    <n v="1"/>
    <x v="0"/>
    <n v="1"/>
    <x v="23"/>
  </r>
  <r>
    <x v="29"/>
    <x v="47"/>
    <n v="1"/>
    <x v="1"/>
    <n v="0"/>
    <x v="23"/>
  </r>
  <r>
    <x v="30"/>
    <x v="48"/>
    <n v="1"/>
    <x v="1"/>
    <n v="0"/>
    <x v="24"/>
  </r>
  <r>
    <x v="31"/>
    <x v="49"/>
    <n v="2"/>
    <x v="0"/>
    <n v="2"/>
    <x v="25"/>
  </r>
  <r>
    <x v="9"/>
    <x v="11"/>
    <n v="1"/>
    <x v="0"/>
    <n v="1"/>
    <x v="8"/>
  </r>
  <r>
    <x v="15"/>
    <x v="50"/>
    <n v="2"/>
    <x v="2"/>
    <n v="0"/>
    <x v="26"/>
  </r>
  <r>
    <x v="15"/>
    <x v="51"/>
    <n v="2"/>
    <x v="0"/>
    <n v="2"/>
    <x v="27"/>
  </r>
  <r>
    <x v="15"/>
    <x v="25"/>
    <n v="7"/>
    <x v="4"/>
    <n v="0"/>
    <x v="15"/>
  </r>
  <r>
    <x v="15"/>
    <x v="24"/>
    <n v="6"/>
    <x v="0"/>
    <n v="6"/>
    <x v="14"/>
  </r>
  <r>
    <x v="15"/>
    <x v="52"/>
    <n v="1"/>
    <x v="0"/>
    <n v="1"/>
    <x v="28"/>
  </r>
  <r>
    <x v="15"/>
    <x v="53"/>
    <n v="2"/>
    <x v="0"/>
    <n v="2"/>
    <x v="29"/>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32"/>
    <x v="63"/>
    <n v="2"/>
    <x v="0"/>
    <n v="2"/>
    <x v="38"/>
  </r>
  <r>
    <x v="0"/>
    <x v="72"/>
    <m/>
    <x v="0"/>
    <m/>
    <x v="0"/>
  </r>
  <r>
    <x v="1"/>
    <x v="69"/>
    <n v="1"/>
    <x v="1"/>
    <n v="0"/>
    <x v="39"/>
  </r>
  <r>
    <x v="34"/>
    <x v="70"/>
    <m/>
    <x v="0"/>
    <m/>
    <x v="0"/>
  </r>
  <r>
    <x v="35"/>
    <x v="71"/>
    <n v="1"/>
    <x v="1"/>
    <n v="0"/>
    <x v="40"/>
  </r>
  <r>
    <x v="3"/>
    <x v="3"/>
    <n v="1"/>
    <x v="1"/>
    <n v="0"/>
    <x v="2"/>
  </r>
  <r>
    <x v="21"/>
    <x v="39"/>
    <n v="1"/>
    <x v="1"/>
    <n v="0"/>
    <x v="22"/>
  </r>
  <r>
    <x v="22"/>
    <x v="40"/>
    <n v="1"/>
    <x v="1"/>
    <n v="0"/>
    <x v="23"/>
  </r>
  <r>
    <x v="23"/>
    <x v="41"/>
    <n v="1"/>
    <x v="0"/>
    <n v="1"/>
    <x v="23"/>
  </r>
  <r>
    <x v="24"/>
    <x v="42"/>
    <n v="1"/>
    <x v="0"/>
    <n v="1"/>
    <x v="23"/>
  </r>
  <r>
    <x v="25"/>
    <x v="43"/>
    <n v="1"/>
    <x v="0"/>
    <n v="1"/>
    <x v="23"/>
  </r>
  <r>
    <x v="26"/>
    <x v="44"/>
    <n v="1"/>
    <x v="0"/>
    <n v="1"/>
    <x v="23"/>
  </r>
  <r>
    <x v="27"/>
    <x v="45"/>
    <n v="1"/>
    <x v="0"/>
    <n v="1"/>
    <x v="23"/>
  </r>
  <r>
    <x v="28"/>
    <x v="46"/>
    <n v="1"/>
    <x v="0"/>
    <n v="1"/>
    <x v="23"/>
  </r>
  <r>
    <x v="29"/>
    <x v="47"/>
    <n v="1"/>
    <x v="1"/>
    <n v="0"/>
    <x v="23"/>
  </r>
  <r>
    <x v="30"/>
    <x v="48"/>
    <n v="1"/>
    <x v="1"/>
    <n v="0"/>
    <x v="24"/>
  </r>
  <r>
    <x v="31"/>
    <x v="49"/>
    <n v="2"/>
    <x v="0"/>
    <n v="2"/>
    <x v="25"/>
  </r>
  <r>
    <x v="9"/>
    <x v="11"/>
    <n v="1"/>
    <x v="0"/>
    <n v="1"/>
    <x v="8"/>
  </r>
  <r>
    <x v="15"/>
    <x v="50"/>
    <n v="2"/>
    <x v="2"/>
    <n v="0"/>
    <x v="26"/>
  </r>
  <r>
    <x v="15"/>
    <x v="51"/>
    <n v="2"/>
    <x v="0"/>
    <n v="2"/>
    <x v="27"/>
  </r>
  <r>
    <x v="15"/>
    <x v="25"/>
    <n v="7"/>
    <x v="4"/>
    <n v="0"/>
    <x v="15"/>
  </r>
  <r>
    <x v="15"/>
    <x v="24"/>
    <n v="6"/>
    <x v="0"/>
    <n v="6"/>
    <x v="14"/>
  </r>
  <r>
    <x v="15"/>
    <x v="52"/>
    <n v="1"/>
    <x v="0"/>
    <n v="1"/>
    <x v="28"/>
  </r>
  <r>
    <x v="15"/>
    <x v="53"/>
    <n v="2"/>
    <x v="0"/>
    <n v="2"/>
    <x v="29"/>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32"/>
    <x v="63"/>
    <n v="2"/>
    <x v="0"/>
    <n v="2"/>
    <x v="38"/>
  </r>
  <r>
    <x v="0"/>
    <x v="73"/>
    <m/>
    <x v="0"/>
    <m/>
    <x v="0"/>
  </r>
  <r>
    <x v="1"/>
    <x v="69"/>
    <n v="1"/>
    <x v="1"/>
    <n v="0"/>
    <x v="39"/>
  </r>
  <r>
    <x v="34"/>
    <x v="70"/>
    <m/>
    <x v="0"/>
    <m/>
    <x v="0"/>
  </r>
  <r>
    <x v="35"/>
    <x v="71"/>
    <n v="1"/>
    <x v="1"/>
    <n v="0"/>
    <x v="40"/>
  </r>
  <r>
    <x v="3"/>
    <x v="3"/>
    <n v="1"/>
    <x v="1"/>
    <n v="0"/>
    <x v="2"/>
  </r>
  <r>
    <x v="21"/>
    <x v="39"/>
    <n v="1"/>
    <x v="1"/>
    <n v="0"/>
    <x v="22"/>
  </r>
  <r>
    <x v="22"/>
    <x v="40"/>
    <n v="1"/>
    <x v="1"/>
    <n v="0"/>
    <x v="23"/>
  </r>
  <r>
    <x v="23"/>
    <x v="41"/>
    <n v="1"/>
    <x v="0"/>
    <n v="1"/>
    <x v="23"/>
  </r>
  <r>
    <x v="24"/>
    <x v="42"/>
    <n v="1"/>
    <x v="0"/>
    <n v="1"/>
    <x v="23"/>
  </r>
  <r>
    <x v="25"/>
    <x v="43"/>
    <n v="1"/>
    <x v="0"/>
    <n v="1"/>
    <x v="23"/>
  </r>
  <r>
    <x v="26"/>
    <x v="44"/>
    <n v="1"/>
    <x v="0"/>
    <n v="1"/>
    <x v="23"/>
  </r>
  <r>
    <x v="27"/>
    <x v="45"/>
    <n v="1"/>
    <x v="0"/>
    <n v="1"/>
    <x v="23"/>
  </r>
  <r>
    <x v="28"/>
    <x v="46"/>
    <n v="1"/>
    <x v="0"/>
    <n v="1"/>
    <x v="23"/>
  </r>
  <r>
    <x v="29"/>
    <x v="47"/>
    <n v="1"/>
    <x v="1"/>
    <n v="0"/>
    <x v="23"/>
  </r>
  <r>
    <x v="30"/>
    <x v="48"/>
    <n v="1"/>
    <x v="1"/>
    <n v="0"/>
    <x v="24"/>
  </r>
  <r>
    <x v="31"/>
    <x v="49"/>
    <n v="2"/>
    <x v="0"/>
    <n v="2"/>
    <x v="25"/>
  </r>
  <r>
    <x v="9"/>
    <x v="11"/>
    <n v="1"/>
    <x v="0"/>
    <n v="1"/>
    <x v="8"/>
  </r>
  <r>
    <x v="15"/>
    <x v="50"/>
    <n v="2"/>
    <x v="1"/>
    <n v="1"/>
    <x v="26"/>
  </r>
  <r>
    <x v="15"/>
    <x v="51"/>
    <n v="2"/>
    <x v="0"/>
    <n v="2"/>
    <x v="27"/>
  </r>
  <r>
    <x v="15"/>
    <x v="25"/>
    <n v="7"/>
    <x v="4"/>
    <n v="0"/>
    <x v="15"/>
  </r>
  <r>
    <x v="15"/>
    <x v="24"/>
    <n v="6"/>
    <x v="0"/>
    <n v="6"/>
    <x v="14"/>
  </r>
  <r>
    <x v="15"/>
    <x v="52"/>
    <n v="1"/>
    <x v="0"/>
    <n v="1"/>
    <x v="28"/>
  </r>
  <r>
    <x v="15"/>
    <x v="53"/>
    <n v="2"/>
    <x v="0"/>
    <n v="2"/>
    <x v="29"/>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33"/>
    <x v="65"/>
    <n v="1"/>
    <x v="0"/>
    <n v="1"/>
    <x v="38"/>
  </r>
  <r>
    <x v="0"/>
    <x v="74"/>
    <m/>
    <x v="0"/>
    <m/>
    <x v="0"/>
  </r>
  <r>
    <x v="15"/>
    <x v="75"/>
    <n v="1"/>
    <x v="1"/>
    <n v="0"/>
    <x v="41"/>
  </r>
  <r>
    <x v="15"/>
    <x v="76"/>
    <n v="1"/>
    <x v="1"/>
    <n v="0"/>
    <x v="42"/>
  </r>
  <r>
    <x v="15"/>
    <x v="77"/>
    <n v="1"/>
    <x v="0"/>
    <n v="1"/>
    <x v="43"/>
  </r>
  <r>
    <x v="15"/>
    <x v="78"/>
    <n v="1"/>
    <x v="0"/>
    <n v="1"/>
    <x v="43"/>
  </r>
  <r>
    <x v="7"/>
    <x v="7"/>
    <n v="1"/>
    <x v="1"/>
    <n v="0"/>
    <x v="6"/>
  </r>
  <r>
    <x v="16"/>
    <x v="29"/>
    <n v="2"/>
    <x v="0"/>
    <n v="2"/>
    <x v="16"/>
  </r>
  <r>
    <x v="0"/>
    <x v="79"/>
    <m/>
    <x v="0"/>
    <m/>
    <x v="0"/>
  </r>
  <r>
    <x v="15"/>
    <x v="76"/>
    <n v="1"/>
    <x v="1"/>
    <n v="0"/>
    <x v="42"/>
  </r>
  <r>
    <x v="15"/>
    <x v="80"/>
    <n v="2"/>
    <x v="0"/>
    <n v="2"/>
    <x v="44"/>
  </r>
  <r>
    <x v="15"/>
    <x v="78"/>
    <n v="1"/>
    <x v="0"/>
    <n v="1"/>
    <x v="43"/>
  </r>
  <r>
    <x v="15"/>
    <x v="81"/>
    <n v="1"/>
    <x v="0"/>
    <n v="1"/>
    <x v="43"/>
  </r>
  <r>
    <x v="7"/>
    <x v="7"/>
    <n v="1"/>
    <x v="1"/>
    <n v="0"/>
    <x v="6"/>
  </r>
  <r>
    <x v="16"/>
    <x v="29"/>
    <n v="2"/>
    <x v="0"/>
    <n v="2"/>
    <x v="16"/>
  </r>
  <r>
    <x v="0"/>
    <x v="82"/>
    <m/>
    <x v="0"/>
    <m/>
    <x v="0"/>
  </r>
  <r>
    <x v="15"/>
    <x v="75"/>
    <n v="1"/>
    <x v="1"/>
    <n v="0"/>
    <x v="41"/>
  </r>
  <r>
    <x v="15"/>
    <x v="76"/>
    <n v="1"/>
    <x v="1"/>
    <n v="0"/>
    <x v="42"/>
  </r>
  <r>
    <x v="15"/>
    <x v="77"/>
    <n v="1"/>
    <x v="0"/>
    <n v="1"/>
    <x v="43"/>
  </r>
  <r>
    <x v="15"/>
    <x v="78"/>
    <n v="1"/>
    <x v="0"/>
    <n v="1"/>
    <x v="43"/>
  </r>
  <r>
    <x v="7"/>
    <x v="7"/>
    <n v="1"/>
    <x v="1"/>
    <n v="0"/>
    <x v="6"/>
  </r>
  <r>
    <x v="16"/>
    <x v="29"/>
    <n v="2"/>
    <x v="0"/>
    <n v="2"/>
    <x v="16"/>
  </r>
  <r>
    <x v="0"/>
    <x v="83"/>
    <m/>
    <x v="0"/>
    <m/>
    <x v="0"/>
  </r>
  <r>
    <x v="15"/>
    <x v="76"/>
    <n v="1"/>
    <x v="0"/>
    <n v="1"/>
    <x v="42"/>
  </r>
  <r>
    <x v="15"/>
    <x v="80"/>
    <n v="2"/>
    <x v="0"/>
    <n v="2"/>
    <x v="44"/>
  </r>
  <r>
    <x v="15"/>
    <x v="78"/>
    <n v="1"/>
    <x v="0"/>
    <n v="1"/>
    <x v="43"/>
  </r>
  <r>
    <x v="15"/>
    <x v="81"/>
    <n v="1"/>
    <x v="0"/>
    <n v="1"/>
    <x v="43"/>
  </r>
  <r>
    <x v="7"/>
    <x v="7"/>
    <n v="1"/>
    <x v="1"/>
    <n v="0"/>
    <x v="6"/>
  </r>
  <r>
    <x v="16"/>
    <x v="29"/>
    <n v="2"/>
    <x v="0"/>
    <n v="2"/>
    <x v="16"/>
  </r>
  <r>
    <x v="0"/>
    <x v="84"/>
    <m/>
    <x v="0"/>
    <m/>
    <x v="0"/>
  </r>
  <r>
    <x v="15"/>
    <x v="75"/>
    <n v="1"/>
    <x v="1"/>
    <n v="0"/>
    <x v="41"/>
  </r>
  <r>
    <x v="15"/>
    <x v="76"/>
    <n v="1"/>
    <x v="0"/>
    <n v="1"/>
    <x v="42"/>
  </r>
  <r>
    <x v="15"/>
    <x v="77"/>
    <n v="1"/>
    <x v="0"/>
    <n v="1"/>
    <x v="43"/>
  </r>
  <r>
    <x v="15"/>
    <x v="78"/>
    <n v="1"/>
    <x v="0"/>
    <n v="1"/>
    <x v="43"/>
  </r>
  <r>
    <x v="7"/>
    <x v="7"/>
    <n v="1"/>
    <x v="1"/>
    <n v="0"/>
    <x v="6"/>
  </r>
  <r>
    <x v="16"/>
    <x v="29"/>
    <n v="2"/>
    <x v="0"/>
    <n v="2"/>
    <x v="16"/>
  </r>
  <r>
    <x v="0"/>
    <x v="85"/>
    <m/>
    <x v="0"/>
    <m/>
    <x v="0"/>
  </r>
  <r>
    <x v="15"/>
    <x v="75"/>
    <n v="1"/>
    <x v="1"/>
    <n v="0"/>
    <x v="41"/>
  </r>
  <r>
    <x v="15"/>
    <x v="76"/>
    <n v="1"/>
    <x v="0"/>
    <n v="1"/>
    <x v="42"/>
  </r>
  <r>
    <x v="15"/>
    <x v="77"/>
    <n v="1"/>
    <x v="0"/>
    <n v="1"/>
    <x v="43"/>
  </r>
  <r>
    <x v="15"/>
    <x v="78"/>
    <n v="1"/>
    <x v="0"/>
    <n v="1"/>
    <x v="43"/>
  </r>
  <r>
    <x v="7"/>
    <x v="7"/>
    <n v="1"/>
    <x v="1"/>
    <n v="0"/>
    <x v="6"/>
  </r>
  <r>
    <x v="16"/>
    <x v="29"/>
    <n v="2"/>
    <x v="0"/>
    <n v="2"/>
    <x v="16"/>
  </r>
  <r>
    <x v="0"/>
    <x v="86"/>
    <m/>
    <x v="0"/>
    <m/>
    <x v="0"/>
  </r>
  <r>
    <x v="15"/>
    <x v="75"/>
    <n v="1"/>
    <x v="0"/>
    <n v="1"/>
    <x v="41"/>
  </r>
  <r>
    <x v="15"/>
    <x v="76"/>
    <n v="1"/>
    <x v="0"/>
    <n v="1"/>
    <x v="42"/>
  </r>
  <r>
    <x v="15"/>
    <x v="77"/>
    <n v="1"/>
    <x v="0"/>
    <n v="1"/>
    <x v="43"/>
  </r>
  <r>
    <x v="15"/>
    <x v="78"/>
    <n v="1"/>
    <x v="0"/>
    <n v="1"/>
    <x v="43"/>
  </r>
  <r>
    <x v="7"/>
    <x v="7"/>
    <n v="1"/>
    <x v="1"/>
    <n v="0"/>
    <x v="6"/>
  </r>
  <r>
    <x v="16"/>
    <x v="29"/>
    <n v="2"/>
    <x v="0"/>
    <n v="2"/>
    <x v="16"/>
  </r>
  <r>
    <x v="0"/>
    <x v="87"/>
    <m/>
    <x v="0"/>
    <m/>
    <x v="0"/>
  </r>
  <r>
    <x v="1"/>
    <x v="69"/>
    <n v="1"/>
    <x v="1"/>
    <n v="0"/>
    <x v="39"/>
  </r>
  <r>
    <x v="34"/>
    <x v="70"/>
    <m/>
    <x v="0"/>
    <m/>
    <x v="0"/>
  </r>
  <r>
    <x v="35"/>
    <x v="71"/>
    <n v="1"/>
    <x v="1"/>
    <n v="0"/>
    <x v="40"/>
  </r>
  <r>
    <x v="3"/>
    <x v="3"/>
    <n v="1"/>
    <x v="1"/>
    <n v="0"/>
    <x v="2"/>
  </r>
  <r>
    <x v="21"/>
    <x v="39"/>
    <n v="1"/>
    <x v="1"/>
    <n v="0"/>
    <x v="22"/>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2"/>
    <n v="0"/>
    <x v="23"/>
  </r>
  <r>
    <x v="30"/>
    <x v="48"/>
    <n v="2"/>
    <x v="0"/>
    <n v="2"/>
    <x v="24"/>
  </r>
  <r>
    <x v="15"/>
    <x v="50"/>
    <n v="6"/>
    <x v="0"/>
    <n v="6"/>
    <x v="26"/>
  </r>
  <r>
    <x v="15"/>
    <x v="25"/>
    <n v="12"/>
    <x v="0"/>
    <n v="12"/>
    <x v="15"/>
  </r>
  <r>
    <x v="31"/>
    <x v="49"/>
    <n v="2"/>
    <x v="0"/>
    <n v="2"/>
    <x v="25"/>
  </r>
  <r>
    <x v="9"/>
    <x v="11"/>
    <n v="1"/>
    <x v="0"/>
    <n v="1"/>
    <x v="8"/>
  </r>
  <r>
    <x v="15"/>
    <x v="52"/>
    <n v="4"/>
    <x v="6"/>
    <n v="0"/>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36"/>
    <x v="88"/>
    <n v="2"/>
    <x v="0"/>
    <n v="2"/>
    <x v="38"/>
  </r>
  <r>
    <x v="0"/>
    <x v="89"/>
    <m/>
    <x v="0"/>
    <m/>
    <x v="0"/>
  </r>
  <r>
    <x v="1"/>
    <x v="69"/>
    <n v="1"/>
    <x v="1"/>
    <n v="0"/>
    <x v="39"/>
  </r>
  <r>
    <x v="34"/>
    <x v="70"/>
    <m/>
    <x v="0"/>
    <m/>
    <x v="0"/>
  </r>
  <r>
    <x v="35"/>
    <x v="71"/>
    <n v="1"/>
    <x v="1"/>
    <n v="0"/>
    <x v="40"/>
  </r>
  <r>
    <x v="3"/>
    <x v="3"/>
    <n v="1"/>
    <x v="1"/>
    <n v="0"/>
    <x v="2"/>
  </r>
  <r>
    <x v="21"/>
    <x v="39"/>
    <n v="1"/>
    <x v="1"/>
    <n v="0"/>
    <x v="22"/>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2"/>
    <n v="0"/>
    <x v="23"/>
  </r>
  <r>
    <x v="30"/>
    <x v="48"/>
    <n v="2"/>
    <x v="0"/>
    <n v="2"/>
    <x v="24"/>
  </r>
  <r>
    <x v="15"/>
    <x v="50"/>
    <n v="6"/>
    <x v="0"/>
    <n v="6"/>
    <x v="26"/>
  </r>
  <r>
    <x v="15"/>
    <x v="25"/>
    <n v="12"/>
    <x v="0"/>
    <n v="12"/>
    <x v="15"/>
  </r>
  <r>
    <x v="31"/>
    <x v="49"/>
    <n v="2"/>
    <x v="0"/>
    <n v="2"/>
    <x v="25"/>
  </r>
  <r>
    <x v="9"/>
    <x v="11"/>
    <n v="1"/>
    <x v="0"/>
    <n v="1"/>
    <x v="8"/>
  </r>
  <r>
    <x v="15"/>
    <x v="52"/>
    <n v="4"/>
    <x v="6"/>
    <n v="0"/>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36"/>
    <x v="88"/>
    <n v="1"/>
    <x v="0"/>
    <n v="1"/>
    <x v="38"/>
  </r>
  <r>
    <x v="0"/>
    <x v="90"/>
    <m/>
    <x v="0"/>
    <m/>
    <x v="0"/>
  </r>
  <r>
    <x v="15"/>
    <x v="75"/>
    <n v="2"/>
    <x v="2"/>
    <n v="0"/>
    <x v="41"/>
  </r>
  <r>
    <x v="15"/>
    <x v="80"/>
    <n v="2"/>
    <x v="0"/>
    <n v="2"/>
    <x v="44"/>
  </r>
  <r>
    <x v="15"/>
    <x v="77"/>
    <n v="2"/>
    <x v="0"/>
    <n v="2"/>
    <x v="43"/>
  </r>
  <r>
    <x v="15"/>
    <x v="81"/>
    <n v="2"/>
    <x v="0"/>
    <n v="2"/>
    <x v="43"/>
  </r>
  <r>
    <x v="7"/>
    <x v="7"/>
    <n v="1"/>
    <x v="1"/>
    <n v="0"/>
    <x v="6"/>
  </r>
  <r>
    <x v="37"/>
    <x v="91"/>
    <n v="2"/>
    <x v="0"/>
    <n v="2"/>
    <x v="16"/>
  </r>
  <r>
    <x v="0"/>
    <x v="92"/>
    <m/>
    <x v="0"/>
    <m/>
    <x v="0"/>
  </r>
  <r>
    <x v="15"/>
    <x v="75"/>
    <n v="3"/>
    <x v="0"/>
    <n v="3"/>
    <x v="41"/>
  </r>
  <r>
    <x v="15"/>
    <x v="77"/>
    <n v="3"/>
    <x v="0"/>
    <n v="3"/>
    <x v="43"/>
  </r>
  <r>
    <x v="7"/>
    <x v="7"/>
    <n v="1"/>
    <x v="1"/>
    <n v="0"/>
    <x v="6"/>
  </r>
  <r>
    <x v="37"/>
    <x v="91"/>
    <n v="2"/>
    <x v="0"/>
    <n v="2"/>
    <x v="16"/>
  </r>
  <r>
    <x v="0"/>
    <x v="93"/>
    <m/>
    <x v="0"/>
    <m/>
    <x v="0"/>
  </r>
  <r>
    <x v="1"/>
    <x v="69"/>
    <n v="1"/>
    <x v="1"/>
    <n v="0"/>
    <x v="39"/>
  </r>
  <r>
    <x v="34"/>
    <x v="70"/>
    <m/>
    <x v="0"/>
    <m/>
    <x v="0"/>
  </r>
  <r>
    <x v="35"/>
    <x v="71"/>
    <n v="1"/>
    <x v="1"/>
    <n v="0"/>
    <x v="40"/>
  </r>
  <r>
    <x v="3"/>
    <x v="3"/>
    <n v="1"/>
    <x v="0"/>
    <n v="1"/>
    <x v="2"/>
  </r>
  <r>
    <x v="38"/>
    <x v="94"/>
    <n v="4"/>
    <x v="2"/>
    <n v="2"/>
    <x v="45"/>
  </r>
  <r>
    <x v="39"/>
    <x v="95"/>
    <m/>
    <x v="0"/>
    <m/>
    <x v="0"/>
  </r>
  <r>
    <x v="21"/>
    <x v="39"/>
    <n v="1"/>
    <x v="1"/>
    <n v="0"/>
    <x v="22"/>
  </r>
  <r>
    <x v="40"/>
    <x v="96"/>
    <n v="20"/>
    <x v="0"/>
    <n v="20"/>
    <x v="46"/>
  </r>
  <r>
    <x v="6"/>
    <x v="6"/>
    <n v="4"/>
    <x v="0"/>
    <n v="4"/>
    <x v="5"/>
  </r>
  <r>
    <x v="9"/>
    <x v="11"/>
    <n v="4"/>
    <x v="0"/>
    <n v="4"/>
    <x v="8"/>
  </r>
  <r>
    <x v="41"/>
    <x v="97"/>
    <n v="4"/>
    <x v="0"/>
    <n v="4"/>
    <x v="43"/>
  </r>
  <r>
    <x v="0"/>
    <x v="98"/>
    <m/>
    <x v="0"/>
    <m/>
    <x v="0"/>
  </r>
  <r>
    <x v="42"/>
    <x v="99"/>
    <n v="24"/>
    <x v="0"/>
    <n v="24"/>
    <x v="47"/>
  </r>
  <r>
    <x v="40"/>
    <x v="96"/>
    <n v="16"/>
    <x v="0"/>
    <n v="16"/>
    <x v="46"/>
  </r>
  <r>
    <x v="15"/>
    <x v="100"/>
    <n v="8"/>
    <x v="0"/>
    <n v="8"/>
    <x v="48"/>
  </r>
  <r>
    <x v="0"/>
    <x v="101"/>
    <m/>
    <x v="0"/>
    <m/>
    <x v="0"/>
  </r>
  <r>
    <x v="1"/>
    <x v="14"/>
    <n v="1"/>
    <x v="0"/>
    <n v="1"/>
    <x v="9"/>
  </r>
  <r>
    <x v="10"/>
    <x v="15"/>
    <m/>
    <x v="0"/>
    <m/>
    <x v="0"/>
  </r>
  <r>
    <x v="3"/>
    <x v="3"/>
    <n v="1"/>
    <x v="0"/>
    <n v="1"/>
    <x v="2"/>
  </r>
  <r>
    <x v="43"/>
    <x v="102"/>
    <n v="1"/>
    <x v="0"/>
    <n v="1"/>
    <x v="49"/>
  </r>
  <r>
    <x v="4"/>
    <x v="4"/>
    <n v="1"/>
    <x v="0"/>
    <n v="1"/>
    <x v="3"/>
  </r>
  <r>
    <x v="44"/>
    <x v="103"/>
    <n v="2"/>
    <x v="0"/>
    <n v="2"/>
    <x v="50"/>
  </r>
  <r>
    <x v="9"/>
    <x v="11"/>
    <n v="2"/>
    <x v="0"/>
    <n v="2"/>
    <x v="8"/>
  </r>
  <r>
    <x v="45"/>
    <x v="104"/>
    <n v="2"/>
    <x v="2"/>
    <n v="0"/>
    <x v="51"/>
  </r>
  <r>
    <x v="0"/>
    <x v="105"/>
    <m/>
    <x v="0"/>
    <m/>
    <x v="0"/>
  </r>
  <r>
    <x v="1"/>
    <x v="1"/>
    <n v="1"/>
    <x v="0"/>
    <n v="1"/>
    <x v="1"/>
  </r>
  <r>
    <x v="2"/>
    <x v="2"/>
    <m/>
    <x v="0"/>
    <m/>
    <x v="0"/>
  </r>
  <r>
    <x v="35"/>
    <x v="71"/>
    <n v="1"/>
    <x v="0"/>
    <n v="1"/>
    <x v="40"/>
  </r>
  <r>
    <x v="3"/>
    <x v="3"/>
    <n v="1"/>
    <x v="0"/>
    <n v="1"/>
    <x v="2"/>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2"/>
    <n v="0"/>
    <x v="23"/>
  </r>
  <r>
    <x v="30"/>
    <x v="48"/>
    <n v="2"/>
    <x v="0"/>
    <n v="2"/>
    <x v="24"/>
  </r>
  <r>
    <x v="15"/>
    <x v="50"/>
    <n v="6"/>
    <x v="0"/>
    <n v="6"/>
    <x v="26"/>
  </r>
  <r>
    <x v="15"/>
    <x v="25"/>
    <n v="12"/>
    <x v="0"/>
    <n v="12"/>
    <x v="15"/>
  </r>
  <r>
    <x v="31"/>
    <x v="107"/>
    <n v="2"/>
    <x v="0"/>
    <n v="2"/>
    <x v="25"/>
  </r>
  <r>
    <x v="9"/>
    <x v="11"/>
    <n v="1"/>
    <x v="0"/>
    <n v="1"/>
    <x v="8"/>
  </r>
  <r>
    <x v="15"/>
    <x v="52"/>
    <n v="4"/>
    <x v="6"/>
    <n v="0"/>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47"/>
    <x v="108"/>
    <n v="2"/>
    <x v="0"/>
    <n v="2"/>
    <x v="38"/>
  </r>
  <r>
    <x v="0"/>
    <x v="109"/>
    <m/>
    <x v="0"/>
    <m/>
    <x v="0"/>
  </r>
  <r>
    <x v="1"/>
    <x v="1"/>
    <n v="1"/>
    <x v="0"/>
    <n v="1"/>
    <x v="1"/>
  </r>
  <r>
    <x v="2"/>
    <x v="2"/>
    <m/>
    <x v="0"/>
    <m/>
    <x v="0"/>
  </r>
  <r>
    <x v="35"/>
    <x v="71"/>
    <n v="1"/>
    <x v="0"/>
    <n v="1"/>
    <x v="40"/>
  </r>
  <r>
    <x v="3"/>
    <x v="3"/>
    <n v="1"/>
    <x v="0"/>
    <n v="1"/>
    <x v="2"/>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1"/>
    <n v="1"/>
    <x v="23"/>
  </r>
  <r>
    <x v="30"/>
    <x v="48"/>
    <n v="2"/>
    <x v="0"/>
    <n v="2"/>
    <x v="24"/>
  </r>
  <r>
    <x v="15"/>
    <x v="50"/>
    <n v="6"/>
    <x v="0"/>
    <n v="6"/>
    <x v="26"/>
  </r>
  <r>
    <x v="15"/>
    <x v="25"/>
    <n v="12"/>
    <x v="0"/>
    <n v="12"/>
    <x v="15"/>
  </r>
  <r>
    <x v="31"/>
    <x v="107"/>
    <n v="2"/>
    <x v="0"/>
    <n v="2"/>
    <x v="25"/>
  </r>
  <r>
    <x v="9"/>
    <x v="11"/>
    <n v="1"/>
    <x v="0"/>
    <n v="1"/>
    <x v="8"/>
  </r>
  <r>
    <x v="15"/>
    <x v="52"/>
    <n v="4"/>
    <x v="0"/>
    <n v="4"/>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47"/>
    <x v="108"/>
    <n v="2"/>
    <x v="0"/>
    <n v="2"/>
    <x v="38"/>
  </r>
  <r>
    <x v="0"/>
    <x v="110"/>
    <m/>
    <x v="0"/>
    <m/>
    <x v="0"/>
  </r>
  <r>
    <x v="1"/>
    <x v="1"/>
    <n v="1"/>
    <x v="0"/>
    <n v="1"/>
    <x v="1"/>
  </r>
  <r>
    <x v="2"/>
    <x v="2"/>
    <m/>
    <x v="0"/>
    <m/>
    <x v="0"/>
  </r>
  <r>
    <x v="35"/>
    <x v="71"/>
    <n v="1"/>
    <x v="0"/>
    <n v="1"/>
    <x v="40"/>
  </r>
  <r>
    <x v="3"/>
    <x v="3"/>
    <n v="1"/>
    <x v="0"/>
    <n v="1"/>
    <x v="2"/>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0"/>
    <n v="2"/>
    <x v="23"/>
  </r>
  <r>
    <x v="30"/>
    <x v="48"/>
    <n v="2"/>
    <x v="0"/>
    <n v="2"/>
    <x v="24"/>
  </r>
  <r>
    <x v="15"/>
    <x v="50"/>
    <n v="6"/>
    <x v="0"/>
    <n v="6"/>
    <x v="26"/>
  </r>
  <r>
    <x v="15"/>
    <x v="25"/>
    <n v="12"/>
    <x v="0"/>
    <n v="12"/>
    <x v="15"/>
  </r>
  <r>
    <x v="31"/>
    <x v="107"/>
    <n v="2"/>
    <x v="0"/>
    <n v="2"/>
    <x v="25"/>
  </r>
  <r>
    <x v="9"/>
    <x v="11"/>
    <n v="1"/>
    <x v="0"/>
    <n v="1"/>
    <x v="8"/>
  </r>
  <r>
    <x v="15"/>
    <x v="52"/>
    <n v="4"/>
    <x v="0"/>
    <n v="4"/>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48"/>
    <x v="111"/>
    <n v="2"/>
    <x v="0"/>
    <n v="2"/>
    <x v="38"/>
  </r>
  <r>
    <x v="0"/>
    <x v="112"/>
    <m/>
    <x v="0"/>
    <m/>
    <x v="0"/>
  </r>
  <r>
    <x v="15"/>
    <x v="75"/>
    <n v="3"/>
    <x v="0"/>
    <n v="3"/>
    <x v="41"/>
  </r>
  <r>
    <x v="15"/>
    <x v="77"/>
    <n v="3"/>
    <x v="0"/>
    <n v="3"/>
    <x v="43"/>
  </r>
  <r>
    <x v="7"/>
    <x v="7"/>
    <n v="1"/>
    <x v="1"/>
    <n v="0"/>
    <x v="6"/>
  </r>
  <r>
    <x v="49"/>
    <x v="113"/>
    <n v="2"/>
    <x v="0"/>
    <n v="2"/>
    <x v="16"/>
  </r>
  <r>
    <x v="0"/>
    <x v="114"/>
    <m/>
    <x v="0"/>
    <m/>
    <x v="0"/>
  </r>
  <r>
    <x v="15"/>
    <x v="75"/>
    <n v="3"/>
    <x v="0"/>
    <n v="3"/>
    <x v="41"/>
  </r>
  <r>
    <x v="15"/>
    <x v="77"/>
    <n v="3"/>
    <x v="0"/>
    <n v="3"/>
    <x v="43"/>
  </r>
  <r>
    <x v="7"/>
    <x v="7"/>
    <n v="1"/>
    <x v="1"/>
    <n v="0"/>
    <x v="6"/>
  </r>
  <r>
    <x v="49"/>
    <x v="113"/>
    <n v="2"/>
    <x v="0"/>
    <n v="2"/>
    <x v="16"/>
  </r>
  <r>
    <x v="0"/>
    <x v="115"/>
    <m/>
    <x v="0"/>
    <m/>
    <x v="0"/>
  </r>
  <r>
    <x v="15"/>
    <x v="75"/>
    <n v="3"/>
    <x v="0"/>
    <n v="3"/>
    <x v="41"/>
  </r>
  <r>
    <x v="15"/>
    <x v="77"/>
    <n v="3"/>
    <x v="0"/>
    <n v="3"/>
    <x v="43"/>
  </r>
  <r>
    <x v="7"/>
    <x v="7"/>
    <n v="1"/>
    <x v="1"/>
    <n v="0"/>
    <x v="6"/>
  </r>
  <r>
    <x v="49"/>
    <x v="113"/>
    <n v="2"/>
    <x v="0"/>
    <n v="2"/>
    <x v="16"/>
  </r>
  <r>
    <x v="0"/>
    <x v="116"/>
    <m/>
    <x v="0"/>
    <m/>
    <x v="0"/>
  </r>
  <r>
    <x v="1"/>
    <x v="1"/>
    <n v="1"/>
    <x v="0"/>
    <n v="1"/>
    <x v="1"/>
  </r>
  <r>
    <x v="2"/>
    <x v="2"/>
    <m/>
    <x v="0"/>
    <m/>
    <x v="0"/>
  </r>
  <r>
    <x v="35"/>
    <x v="71"/>
    <n v="1"/>
    <x v="0"/>
    <n v="1"/>
    <x v="40"/>
  </r>
  <r>
    <x v="3"/>
    <x v="3"/>
    <n v="1"/>
    <x v="0"/>
    <n v="1"/>
    <x v="2"/>
  </r>
  <r>
    <x v="38"/>
    <x v="94"/>
    <n v="3"/>
    <x v="0"/>
    <n v="3"/>
    <x v="45"/>
  </r>
  <r>
    <x v="39"/>
    <x v="95"/>
    <m/>
    <x v="0"/>
    <m/>
    <x v="0"/>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0"/>
    <n v="2"/>
    <x v="23"/>
  </r>
  <r>
    <x v="30"/>
    <x v="48"/>
    <n v="2"/>
    <x v="0"/>
    <n v="2"/>
    <x v="24"/>
  </r>
  <r>
    <x v="40"/>
    <x v="96"/>
    <n v="12"/>
    <x v="0"/>
    <n v="12"/>
    <x v="46"/>
  </r>
  <r>
    <x v="31"/>
    <x v="107"/>
    <n v="2"/>
    <x v="0"/>
    <n v="2"/>
    <x v="25"/>
  </r>
  <r>
    <x v="9"/>
    <x v="11"/>
    <n v="1"/>
    <x v="0"/>
    <n v="1"/>
    <x v="8"/>
  </r>
  <r>
    <x v="15"/>
    <x v="52"/>
    <n v="4"/>
    <x v="0"/>
    <n v="4"/>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50"/>
    <x v="117"/>
    <n v="2"/>
    <x v="0"/>
    <n v="2"/>
    <x v="38"/>
  </r>
  <r>
    <x v="0"/>
    <x v="118"/>
    <m/>
    <x v="0"/>
    <m/>
    <x v="0"/>
  </r>
  <r>
    <x v="1"/>
    <x v="1"/>
    <n v="1"/>
    <x v="0"/>
    <n v="1"/>
    <x v="1"/>
  </r>
  <r>
    <x v="2"/>
    <x v="2"/>
    <m/>
    <x v="0"/>
    <m/>
    <x v="0"/>
  </r>
  <r>
    <x v="35"/>
    <x v="71"/>
    <n v="1"/>
    <x v="0"/>
    <n v="1"/>
    <x v="40"/>
  </r>
  <r>
    <x v="3"/>
    <x v="3"/>
    <n v="1"/>
    <x v="0"/>
    <n v="1"/>
    <x v="2"/>
  </r>
  <r>
    <x v="38"/>
    <x v="94"/>
    <n v="3"/>
    <x v="0"/>
    <n v="3"/>
    <x v="45"/>
  </r>
  <r>
    <x v="39"/>
    <x v="95"/>
    <m/>
    <x v="0"/>
    <m/>
    <x v="0"/>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0"/>
    <n v="2"/>
    <x v="23"/>
  </r>
  <r>
    <x v="30"/>
    <x v="48"/>
    <n v="2"/>
    <x v="0"/>
    <n v="2"/>
    <x v="24"/>
  </r>
  <r>
    <x v="40"/>
    <x v="96"/>
    <n v="12"/>
    <x v="0"/>
    <n v="12"/>
    <x v="46"/>
  </r>
  <r>
    <x v="31"/>
    <x v="107"/>
    <n v="2"/>
    <x v="0"/>
    <n v="2"/>
    <x v="25"/>
  </r>
  <r>
    <x v="9"/>
    <x v="11"/>
    <n v="1"/>
    <x v="0"/>
    <n v="1"/>
    <x v="8"/>
  </r>
  <r>
    <x v="15"/>
    <x v="52"/>
    <n v="4"/>
    <x v="0"/>
    <n v="4"/>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50"/>
    <x v="117"/>
    <n v="2"/>
    <x v="0"/>
    <n v="2"/>
    <x v="38"/>
  </r>
  <r>
    <x v="0"/>
    <x v="119"/>
    <m/>
    <x v="0"/>
    <m/>
    <x v="0"/>
  </r>
  <r>
    <x v="1"/>
    <x v="1"/>
    <n v="1"/>
    <x v="0"/>
    <n v="1"/>
    <x v="1"/>
  </r>
  <r>
    <x v="2"/>
    <x v="2"/>
    <m/>
    <x v="0"/>
    <m/>
    <x v="0"/>
  </r>
  <r>
    <x v="35"/>
    <x v="71"/>
    <n v="1"/>
    <x v="0"/>
    <n v="1"/>
    <x v="40"/>
  </r>
  <r>
    <x v="3"/>
    <x v="3"/>
    <n v="1"/>
    <x v="0"/>
    <n v="1"/>
    <x v="2"/>
  </r>
  <r>
    <x v="38"/>
    <x v="94"/>
    <n v="3"/>
    <x v="0"/>
    <n v="3"/>
    <x v="45"/>
  </r>
  <r>
    <x v="39"/>
    <x v="95"/>
    <m/>
    <x v="0"/>
    <m/>
    <x v="0"/>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0"/>
    <n v="2"/>
    <x v="23"/>
  </r>
  <r>
    <x v="30"/>
    <x v="48"/>
    <n v="2"/>
    <x v="0"/>
    <n v="2"/>
    <x v="24"/>
  </r>
  <r>
    <x v="40"/>
    <x v="96"/>
    <n v="12"/>
    <x v="0"/>
    <n v="12"/>
    <x v="46"/>
  </r>
  <r>
    <x v="31"/>
    <x v="107"/>
    <n v="2"/>
    <x v="0"/>
    <n v="2"/>
    <x v="25"/>
  </r>
  <r>
    <x v="9"/>
    <x v="11"/>
    <n v="1"/>
    <x v="0"/>
    <n v="1"/>
    <x v="8"/>
  </r>
  <r>
    <x v="15"/>
    <x v="52"/>
    <n v="4"/>
    <x v="0"/>
    <n v="4"/>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50"/>
    <x v="117"/>
    <n v="2"/>
    <x v="0"/>
    <n v="2"/>
    <x v="38"/>
  </r>
  <r>
    <x v="0"/>
    <x v="120"/>
    <m/>
    <x v="0"/>
    <m/>
    <x v="0"/>
  </r>
  <r>
    <x v="15"/>
    <x v="75"/>
    <n v="3"/>
    <x v="0"/>
    <n v="3"/>
    <x v="41"/>
  </r>
  <r>
    <x v="15"/>
    <x v="77"/>
    <n v="3"/>
    <x v="0"/>
    <n v="3"/>
    <x v="43"/>
  </r>
  <r>
    <x v="7"/>
    <x v="7"/>
    <n v="1"/>
    <x v="1"/>
    <n v="0"/>
    <x v="6"/>
  </r>
  <r>
    <x v="49"/>
    <x v="113"/>
    <n v="2"/>
    <x v="0"/>
    <n v="2"/>
    <x v="16"/>
  </r>
  <r>
    <x v="0"/>
    <x v="121"/>
    <m/>
    <x v="0"/>
    <m/>
    <x v="0"/>
  </r>
  <r>
    <x v="15"/>
    <x v="75"/>
    <n v="3"/>
    <x v="0"/>
    <n v="3"/>
    <x v="41"/>
  </r>
  <r>
    <x v="15"/>
    <x v="77"/>
    <n v="3"/>
    <x v="0"/>
    <n v="3"/>
    <x v="43"/>
  </r>
  <r>
    <x v="7"/>
    <x v="7"/>
    <n v="1"/>
    <x v="1"/>
    <n v="0"/>
    <x v="6"/>
  </r>
  <r>
    <x v="49"/>
    <x v="113"/>
    <n v="2"/>
    <x v="0"/>
    <n v="2"/>
    <x v="16"/>
  </r>
  <r>
    <x v="0"/>
    <x v="122"/>
    <m/>
    <x v="0"/>
    <m/>
    <x v="0"/>
  </r>
  <r>
    <x v="15"/>
    <x v="75"/>
    <n v="3"/>
    <x v="0"/>
    <n v="3"/>
    <x v="41"/>
  </r>
  <r>
    <x v="15"/>
    <x v="77"/>
    <n v="3"/>
    <x v="0"/>
    <n v="3"/>
    <x v="43"/>
  </r>
  <r>
    <x v="7"/>
    <x v="7"/>
    <n v="1"/>
    <x v="1"/>
    <n v="0"/>
    <x v="6"/>
  </r>
  <r>
    <x v="49"/>
    <x v="113"/>
    <n v="2"/>
    <x v="0"/>
    <n v="2"/>
    <x v="16"/>
  </r>
  <r>
    <x v="0"/>
    <x v="123"/>
    <m/>
    <x v="0"/>
    <m/>
    <x v="0"/>
  </r>
  <r>
    <x v="1"/>
    <x v="1"/>
    <n v="1"/>
    <x v="0"/>
    <n v="1"/>
    <x v="1"/>
  </r>
  <r>
    <x v="2"/>
    <x v="2"/>
    <m/>
    <x v="0"/>
    <m/>
    <x v="0"/>
  </r>
  <r>
    <x v="35"/>
    <x v="71"/>
    <n v="1"/>
    <x v="0"/>
    <n v="1"/>
    <x v="40"/>
  </r>
  <r>
    <x v="3"/>
    <x v="3"/>
    <n v="1"/>
    <x v="0"/>
    <n v="1"/>
    <x v="2"/>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0"/>
    <n v="2"/>
    <x v="23"/>
  </r>
  <r>
    <x v="30"/>
    <x v="48"/>
    <n v="2"/>
    <x v="0"/>
    <n v="2"/>
    <x v="24"/>
  </r>
  <r>
    <x v="15"/>
    <x v="50"/>
    <n v="6"/>
    <x v="0"/>
    <n v="6"/>
    <x v="26"/>
  </r>
  <r>
    <x v="15"/>
    <x v="25"/>
    <n v="12"/>
    <x v="0"/>
    <n v="12"/>
    <x v="15"/>
  </r>
  <r>
    <x v="31"/>
    <x v="107"/>
    <n v="2"/>
    <x v="0"/>
    <n v="2"/>
    <x v="25"/>
  </r>
  <r>
    <x v="9"/>
    <x v="11"/>
    <n v="1"/>
    <x v="0"/>
    <n v="1"/>
    <x v="8"/>
  </r>
  <r>
    <x v="15"/>
    <x v="52"/>
    <n v="4"/>
    <x v="0"/>
    <n v="4"/>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47"/>
    <x v="108"/>
    <n v="2"/>
    <x v="0"/>
    <n v="2"/>
    <x v="38"/>
  </r>
  <r>
    <x v="0"/>
    <x v="124"/>
    <m/>
    <x v="0"/>
    <m/>
    <x v="0"/>
  </r>
  <r>
    <x v="1"/>
    <x v="1"/>
    <n v="1"/>
    <x v="0"/>
    <n v="1"/>
    <x v="1"/>
  </r>
  <r>
    <x v="2"/>
    <x v="2"/>
    <m/>
    <x v="0"/>
    <m/>
    <x v="0"/>
  </r>
  <r>
    <x v="35"/>
    <x v="71"/>
    <n v="1"/>
    <x v="0"/>
    <n v="1"/>
    <x v="40"/>
  </r>
  <r>
    <x v="3"/>
    <x v="3"/>
    <n v="1"/>
    <x v="0"/>
    <n v="1"/>
    <x v="2"/>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0"/>
    <n v="2"/>
    <x v="23"/>
  </r>
  <r>
    <x v="30"/>
    <x v="48"/>
    <n v="2"/>
    <x v="0"/>
    <n v="2"/>
    <x v="24"/>
  </r>
  <r>
    <x v="15"/>
    <x v="50"/>
    <n v="6"/>
    <x v="0"/>
    <n v="6"/>
    <x v="26"/>
  </r>
  <r>
    <x v="15"/>
    <x v="25"/>
    <n v="12"/>
    <x v="0"/>
    <n v="12"/>
    <x v="15"/>
  </r>
  <r>
    <x v="31"/>
    <x v="107"/>
    <n v="2"/>
    <x v="0"/>
    <n v="2"/>
    <x v="25"/>
  </r>
  <r>
    <x v="9"/>
    <x v="11"/>
    <n v="1"/>
    <x v="0"/>
    <n v="1"/>
    <x v="8"/>
  </r>
  <r>
    <x v="15"/>
    <x v="52"/>
    <n v="4"/>
    <x v="0"/>
    <n v="4"/>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48"/>
    <x v="111"/>
    <n v="2"/>
    <x v="0"/>
    <n v="2"/>
    <x v="38"/>
  </r>
  <r>
    <x v="0"/>
    <x v="125"/>
    <m/>
    <x v="0"/>
    <m/>
    <x v="0"/>
  </r>
  <r>
    <x v="15"/>
    <x v="75"/>
    <n v="3"/>
    <x v="0"/>
    <n v="3"/>
    <x v="41"/>
  </r>
  <r>
    <x v="15"/>
    <x v="77"/>
    <n v="3"/>
    <x v="0"/>
    <n v="3"/>
    <x v="43"/>
  </r>
  <r>
    <x v="7"/>
    <x v="7"/>
    <n v="1"/>
    <x v="0"/>
    <n v="1"/>
    <x v="6"/>
  </r>
  <r>
    <x v="49"/>
    <x v="113"/>
    <n v="2"/>
    <x v="0"/>
    <n v="2"/>
    <x v="16"/>
  </r>
  <r>
    <x v="0"/>
    <x v="126"/>
    <m/>
    <x v="0"/>
    <m/>
    <x v="0"/>
  </r>
  <r>
    <x v="15"/>
    <x v="75"/>
    <n v="3"/>
    <x v="0"/>
    <n v="3"/>
    <x v="41"/>
  </r>
  <r>
    <x v="15"/>
    <x v="77"/>
    <n v="3"/>
    <x v="0"/>
    <n v="3"/>
    <x v="43"/>
  </r>
  <r>
    <x v="7"/>
    <x v="7"/>
    <n v="1"/>
    <x v="0"/>
    <n v="1"/>
    <x v="6"/>
  </r>
  <r>
    <x v="49"/>
    <x v="113"/>
    <n v="2"/>
    <x v="0"/>
    <n v="2"/>
    <x v="16"/>
  </r>
  <r>
    <x v="0"/>
    <x v="127"/>
    <m/>
    <x v="0"/>
    <m/>
    <x v="0"/>
  </r>
  <r>
    <x v="1"/>
    <x v="1"/>
    <n v="1"/>
    <x v="0"/>
    <n v="1"/>
    <x v="1"/>
  </r>
  <r>
    <x v="2"/>
    <x v="2"/>
    <m/>
    <x v="0"/>
    <m/>
    <x v="0"/>
  </r>
  <r>
    <x v="35"/>
    <x v="71"/>
    <n v="1"/>
    <x v="0"/>
    <n v="1"/>
    <x v="40"/>
  </r>
  <r>
    <x v="3"/>
    <x v="3"/>
    <n v="1"/>
    <x v="0"/>
    <n v="1"/>
    <x v="2"/>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0"/>
    <n v="2"/>
    <x v="23"/>
  </r>
  <r>
    <x v="30"/>
    <x v="48"/>
    <n v="2"/>
    <x v="0"/>
    <n v="2"/>
    <x v="24"/>
  </r>
  <r>
    <x v="15"/>
    <x v="50"/>
    <n v="6"/>
    <x v="0"/>
    <n v="6"/>
    <x v="26"/>
  </r>
  <r>
    <x v="15"/>
    <x v="25"/>
    <n v="12"/>
    <x v="0"/>
    <n v="12"/>
    <x v="15"/>
  </r>
  <r>
    <x v="31"/>
    <x v="107"/>
    <n v="2"/>
    <x v="0"/>
    <n v="2"/>
    <x v="25"/>
  </r>
  <r>
    <x v="9"/>
    <x v="11"/>
    <n v="1"/>
    <x v="0"/>
    <n v="1"/>
    <x v="8"/>
  </r>
  <r>
    <x v="15"/>
    <x v="52"/>
    <n v="4"/>
    <x v="0"/>
    <n v="4"/>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50"/>
    <x v="117"/>
    <n v="2"/>
    <x v="0"/>
    <n v="2"/>
    <x v="38"/>
  </r>
  <r>
    <x v="0"/>
    <x v="128"/>
    <m/>
    <x v="0"/>
    <m/>
    <x v="0"/>
  </r>
  <r>
    <x v="1"/>
    <x v="1"/>
    <n v="1"/>
    <x v="0"/>
    <n v="1"/>
    <x v="1"/>
  </r>
  <r>
    <x v="2"/>
    <x v="2"/>
    <m/>
    <x v="0"/>
    <m/>
    <x v="0"/>
  </r>
  <r>
    <x v="35"/>
    <x v="71"/>
    <n v="1"/>
    <x v="0"/>
    <n v="1"/>
    <x v="40"/>
  </r>
  <r>
    <x v="3"/>
    <x v="3"/>
    <n v="1"/>
    <x v="0"/>
    <n v="1"/>
    <x v="2"/>
  </r>
  <r>
    <x v="46"/>
    <x v="106"/>
    <n v="1"/>
    <x v="0"/>
    <n v="1"/>
    <x v="43"/>
  </r>
  <r>
    <x v="22"/>
    <x v="40"/>
    <n v="2"/>
    <x v="0"/>
    <n v="2"/>
    <x v="23"/>
  </r>
  <r>
    <x v="23"/>
    <x v="41"/>
    <n v="1"/>
    <x v="0"/>
    <n v="1"/>
    <x v="23"/>
  </r>
  <r>
    <x v="24"/>
    <x v="42"/>
    <n v="1"/>
    <x v="0"/>
    <n v="1"/>
    <x v="23"/>
  </r>
  <r>
    <x v="25"/>
    <x v="43"/>
    <n v="2"/>
    <x v="0"/>
    <n v="2"/>
    <x v="23"/>
  </r>
  <r>
    <x v="26"/>
    <x v="44"/>
    <n v="2"/>
    <x v="0"/>
    <n v="2"/>
    <x v="23"/>
  </r>
  <r>
    <x v="27"/>
    <x v="45"/>
    <n v="1"/>
    <x v="0"/>
    <n v="1"/>
    <x v="23"/>
  </r>
  <r>
    <x v="28"/>
    <x v="46"/>
    <n v="1"/>
    <x v="0"/>
    <n v="1"/>
    <x v="23"/>
  </r>
  <r>
    <x v="29"/>
    <x v="47"/>
    <n v="2"/>
    <x v="0"/>
    <n v="2"/>
    <x v="23"/>
  </r>
  <r>
    <x v="30"/>
    <x v="48"/>
    <n v="2"/>
    <x v="0"/>
    <n v="2"/>
    <x v="24"/>
  </r>
  <r>
    <x v="15"/>
    <x v="50"/>
    <n v="6"/>
    <x v="0"/>
    <n v="6"/>
    <x v="26"/>
  </r>
  <r>
    <x v="15"/>
    <x v="25"/>
    <n v="12"/>
    <x v="0"/>
    <n v="12"/>
    <x v="15"/>
  </r>
  <r>
    <x v="31"/>
    <x v="107"/>
    <n v="2"/>
    <x v="0"/>
    <n v="2"/>
    <x v="25"/>
  </r>
  <r>
    <x v="9"/>
    <x v="11"/>
    <n v="1"/>
    <x v="0"/>
    <n v="1"/>
    <x v="8"/>
  </r>
  <r>
    <x v="15"/>
    <x v="52"/>
    <n v="4"/>
    <x v="0"/>
    <n v="4"/>
    <x v="28"/>
  </r>
  <r>
    <x v="15"/>
    <x v="54"/>
    <n v="1"/>
    <x v="0"/>
    <n v="1"/>
    <x v="30"/>
  </r>
  <r>
    <x v="15"/>
    <x v="55"/>
    <n v="1"/>
    <x v="0"/>
    <n v="1"/>
    <x v="31"/>
  </r>
  <r>
    <x v="15"/>
    <x v="56"/>
    <n v="2"/>
    <x v="0"/>
    <n v="2"/>
    <x v="32"/>
  </r>
  <r>
    <x v="15"/>
    <x v="57"/>
    <n v="1"/>
    <x v="0"/>
    <n v="1"/>
    <x v="33"/>
  </r>
  <r>
    <x v="15"/>
    <x v="59"/>
    <n v="1"/>
    <x v="0"/>
    <n v="1"/>
    <x v="35"/>
  </r>
  <r>
    <x v="15"/>
    <x v="60"/>
    <n v="2"/>
    <x v="0"/>
    <n v="2"/>
    <x v="36"/>
  </r>
  <r>
    <x v="15"/>
    <x v="61"/>
    <n v="1"/>
    <x v="0"/>
    <n v="1"/>
    <x v="30"/>
  </r>
  <r>
    <x v="15"/>
    <x v="62"/>
    <n v="2"/>
    <x v="0"/>
    <n v="2"/>
    <x v="37"/>
  </r>
  <r>
    <x v="50"/>
    <x v="117"/>
    <n v="2"/>
    <x v="0"/>
    <n v="2"/>
    <x v="38"/>
  </r>
  <r>
    <x v="0"/>
    <x v="129"/>
    <m/>
    <x v="0"/>
    <m/>
    <x v="0"/>
  </r>
  <r>
    <x v="15"/>
    <x v="75"/>
    <n v="3"/>
    <x v="0"/>
    <n v="3"/>
    <x v="41"/>
  </r>
  <r>
    <x v="15"/>
    <x v="77"/>
    <n v="3"/>
    <x v="0"/>
    <n v="3"/>
    <x v="43"/>
  </r>
  <r>
    <x v="7"/>
    <x v="7"/>
    <n v="1"/>
    <x v="0"/>
    <n v="1"/>
    <x v="6"/>
  </r>
  <r>
    <x v="49"/>
    <x v="113"/>
    <n v="2"/>
    <x v="0"/>
    <n v="2"/>
    <x v="16"/>
  </r>
  <r>
    <x v="0"/>
    <x v="130"/>
    <m/>
    <x v="0"/>
    <m/>
    <x v="0"/>
  </r>
  <r>
    <x v="15"/>
    <x v="75"/>
    <n v="3"/>
    <x v="0"/>
    <n v="3"/>
    <x v="41"/>
  </r>
  <r>
    <x v="15"/>
    <x v="77"/>
    <n v="3"/>
    <x v="0"/>
    <n v="3"/>
    <x v="43"/>
  </r>
  <r>
    <x v="7"/>
    <x v="7"/>
    <n v="1"/>
    <x v="0"/>
    <n v="1"/>
    <x v="6"/>
  </r>
  <r>
    <x v="49"/>
    <x v="113"/>
    <n v="2"/>
    <x v="0"/>
    <n v="2"/>
    <x v="16"/>
  </r>
  <r>
    <x v="0"/>
    <x v="131"/>
    <m/>
    <x v="0"/>
    <m/>
    <x v="0"/>
  </r>
  <r>
    <x v="15"/>
    <x v="132"/>
    <n v="100"/>
    <x v="7"/>
    <n v="0"/>
    <x v="52"/>
  </r>
  <r>
    <x v="0"/>
    <x v="133"/>
    <m/>
    <x v="0"/>
    <m/>
    <x v="0"/>
  </r>
  <r>
    <x v="11"/>
    <x v="134"/>
    <n v="3"/>
    <x v="8"/>
    <n v="0"/>
    <x v="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Сводная таблица1" cacheId="0" applyNumberFormats="0" applyBorderFormats="0" applyFontFormats="0" applyPatternFormats="0" applyAlignmentFormats="0" applyWidthHeightFormats="1" dataCaption="Значения" updatedVersion="6" minRefreshableVersion="3" useAutoFormatting="1" itemPrintTitles="1" createdVersion="6" indent="0" compact="0" compactData="0" gridDropZones="1" multipleFieldFilters="0">
  <location ref="A3:F140" firstHeaderRow="1" firstDataRow="2" firstDataCol="3"/>
  <pivotFields count="6">
    <pivotField axis="axisRow" compact="0" outline="0" showAll="0" defaultSubtotal="0">
      <items count="92">
        <item x="31"/>
        <item x="1"/>
        <item x="19"/>
        <item m="1" x="77"/>
        <item x="38"/>
        <item m="1" x="72"/>
        <item m="1" x="66"/>
        <item m="1" x="58"/>
        <item x="11"/>
        <item m="1" x="57"/>
        <item x="12"/>
        <item x="17"/>
        <item m="1" x="90"/>
        <item m="1" x="63"/>
        <item x="15"/>
        <item m="1" x="76"/>
        <item x="3"/>
        <item m="1" x="53"/>
        <item x="35"/>
        <item x="43"/>
        <item x="40"/>
        <item x="42"/>
        <item x="39"/>
        <item m="1" x="78"/>
        <item m="1" x="71"/>
        <item x="2"/>
        <item x="10"/>
        <item x="18"/>
        <item x="13"/>
        <item x="8"/>
        <item x="14"/>
        <item x="34"/>
        <item m="1" x="89"/>
        <item m="1" x="79"/>
        <item m="1" x="65"/>
        <item x="6"/>
        <item x="20"/>
        <item x="45"/>
        <item x="41"/>
        <item x="9"/>
        <item x="7"/>
        <item m="1" x="55"/>
        <item x="46"/>
        <item x="21"/>
        <item x="4"/>
        <item x="5"/>
        <item x="44"/>
        <item m="1" x="56"/>
        <item m="1" x="91"/>
        <item x="16"/>
        <item x="49"/>
        <item x="37"/>
        <item m="1" x="54"/>
        <item m="1" x="80"/>
        <item x="30"/>
        <item m="1" x="84"/>
        <item m="1" x="86"/>
        <item m="1" x="60"/>
        <item x="22"/>
        <item m="1" x="52"/>
        <item m="1" x="64"/>
        <item m="1" x="82"/>
        <item m="1" x="83"/>
        <item m="1" x="75"/>
        <item m="1" x="61"/>
        <item m="1" x="51"/>
        <item m="1" x="62"/>
        <item m="1" x="69"/>
        <item m="1" x="70"/>
        <item m="1" x="59"/>
        <item m="1" x="87"/>
        <item m="1" x="74"/>
        <item m="1" x="88"/>
        <item m="1" x="67"/>
        <item m="1" x="68"/>
        <item m="1" x="81"/>
        <item x="29"/>
        <item m="1" x="73"/>
        <item m="1" x="85"/>
        <item x="32"/>
        <item x="33"/>
        <item x="50"/>
        <item x="47"/>
        <item x="36"/>
        <item x="48"/>
        <item x="0"/>
        <item x="23"/>
        <item x="24"/>
        <item x="25"/>
        <item x="26"/>
        <item x="27"/>
        <item x="28"/>
      </items>
    </pivotField>
    <pivotField axis="axisRow" compact="0" outline="0" showAll="0" defaultSubtotal="0">
      <items count="202">
        <item m="1" x="185"/>
        <item x="95"/>
        <item x="2"/>
        <item x="15"/>
        <item x="35"/>
        <item m="1" x="194"/>
        <item x="22"/>
        <item x="10"/>
        <item x="20"/>
        <item m="1" x="158"/>
        <item m="1" x="151"/>
        <item m="1" x="152"/>
        <item x="70"/>
        <item x="106"/>
        <item x="39"/>
        <item m="1" x="179"/>
        <item m="1" x="169"/>
        <item m="1" x="149"/>
        <item m="1" x="161"/>
        <item m="1" x="197"/>
        <item m="1" x="137"/>
        <item m="1" x="159"/>
        <item m="1" x="201"/>
        <item x="96"/>
        <item m="1" x="135"/>
        <item m="1" x="155"/>
        <item x="32"/>
        <item x="18"/>
        <item x="134"/>
        <item x="16"/>
        <item m="1" x="184"/>
        <item m="1" x="139"/>
        <item m="1" x="199"/>
        <item x="23"/>
        <item x="26"/>
        <item x="27"/>
        <item x="28"/>
        <item x="30"/>
        <item x="33"/>
        <item x="72"/>
        <item x="73"/>
        <item x="66"/>
        <item x="64"/>
        <item x="68"/>
        <item x="38"/>
        <item x="67"/>
        <item x="74"/>
        <item x="79"/>
        <item x="82"/>
        <item x="83"/>
        <item x="84"/>
        <item x="85"/>
        <item x="86"/>
        <item x="87"/>
        <item x="90"/>
        <item x="92"/>
        <item m="1" x="174"/>
        <item m="1" x="168"/>
        <item x="98"/>
        <item x="101"/>
        <item x="133"/>
        <item x="93"/>
        <item x="127"/>
        <item x="129"/>
        <item x="105"/>
        <item x="109"/>
        <item x="110"/>
        <item x="112"/>
        <item x="114"/>
        <item x="115"/>
        <item x="124"/>
        <item x="123"/>
        <item x="128"/>
        <item x="130"/>
        <item x="125"/>
        <item x="126"/>
        <item x="116"/>
        <item x="118"/>
        <item x="119"/>
        <item x="120"/>
        <item x="121"/>
        <item x="122"/>
        <item m="1" x="153"/>
        <item m="1" x="143"/>
        <item m="1" x="136"/>
        <item m="1" x="163"/>
        <item m="1" x="164"/>
        <item x="5"/>
        <item m="1" x="178"/>
        <item x="1"/>
        <item x="14"/>
        <item x="34"/>
        <item x="9"/>
        <item x="69"/>
        <item m="1" x="154"/>
        <item x="99"/>
        <item m="1" x="145"/>
        <item m="1" x="167"/>
        <item m="1" x="187"/>
        <item x="94"/>
        <item x="48"/>
        <item m="1" x="181"/>
        <item m="1" x="146"/>
        <item m="1" x="183"/>
        <item m="1" x="189"/>
        <item m="1" x="190"/>
        <item m="1" x="175"/>
        <item m="1" x="173"/>
        <item m="1" x="160"/>
        <item m="1" x="172"/>
        <item m="1" x="171"/>
        <item m="1" x="180"/>
        <item m="1" x="166"/>
        <item m="1" x="156"/>
        <item m="1" x="148"/>
        <item m="1" x="162"/>
        <item m="1" x="176"/>
        <item m="1" x="188"/>
        <item m="1" x="170"/>
        <item m="1" x="198"/>
        <item m="1" x="165"/>
        <item m="1" x="177"/>
        <item m="1" x="150"/>
        <item m="1" x="186"/>
        <item m="1" x="182"/>
        <item m="1" x="147"/>
        <item m="1" x="191"/>
        <item m="1" x="196"/>
        <item x="36"/>
        <item x="63"/>
        <item x="117"/>
        <item x="88"/>
        <item x="65"/>
        <item x="108"/>
        <item x="111"/>
        <item m="1" x="138"/>
        <item x="29"/>
        <item x="91"/>
        <item x="113"/>
        <item x="4"/>
        <item x="21"/>
        <item x="19"/>
        <item m="1" x="192"/>
        <item m="1" x="193"/>
        <item x="107"/>
        <item m="1" x="157"/>
        <item m="1" x="140"/>
        <item m="1" x="141"/>
        <item m="1" x="142"/>
        <item x="6"/>
        <item x="104"/>
        <item x="7"/>
        <item x="97"/>
        <item x="37"/>
        <item m="1" x="144"/>
        <item m="1" x="195"/>
        <item x="50"/>
        <item x="51"/>
        <item x="25"/>
        <item x="53"/>
        <item x="52"/>
        <item x="100"/>
        <item x="24"/>
        <item x="3"/>
        <item m="1" x="200"/>
        <item x="71"/>
        <item x="102"/>
        <item x="0"/>
        <item x="8"/>
        <item x="11"/>
        <item x="12"/>
        <item x="13"/>
        <item x="17"/>
        <item x="31"/>
        <item x="40"/>
        <item x="41"/>
        <item x="42"/>
        <item x="43"/>
        <item x="44"/>
        <item x="45"/>
        <item x="46"/>
        <item x="47"/>
        <item x="49"/>
        <item x="54"/>
        <item x="55"/>
        <item x="56"/>
        <item x="57"/>
        <item x="58"/>
        <item x="59"/>
        <item x="60"/>
        <item x="61"/>
        <item x="62"/>
        <item x="75"/>
        <item x="76"/>
        <item x="77"/>
        <item x="78"/>
        <item x="80"/>
        <item x="81"/>
        <item x="89"/>
        <item x="103"/>
        <item x="131"/>
        <item x="132"/>
      </items>
    </pivotField>
    <pivotField dataField="1" compact="0" outline="0" showAll="0" defaultSubtotal="0"/>
    <pivotField dataField="1" compact="0" outline="0" showAll="0" defaultSubtotal="0">
      <items count="9">
        <item x="1"/>
        <item x="2"/>
        <item x="8"/>
        <item x="6"/>
        <item x="3"/>
        <item x="4"/>
        <item x="5"/>
        <item x="7"/>
        <item x="0"/>
      </items>
    </pivotField>
    <pivotField dataField="1" compact="0" outline="0" showAll="0" defaultSubtotal="0"/>
    <pivotField axis="axisRow" compact="0" outline="0" showAll="0" defaultSubtotal="0">
      <items count="72">
        <item x="15"/>
        <item x="47"/>
        <item x="12"/>
        <item x="46"/>
        <item x="13"/>
        <item x="40"/>
        <item x="49"/>
        <item m="1" x="64"/>
        <item x="7"/>
        <item x="23"/>
        <item m="1" x="54"/>
        <item m="1" x="53"/>
        <item m="1" x="68"/>
        <item m="1" x="67"/>
        <item x="27"/>
        <item m="1" x="58"/>
        <item m="1" x="57"/>
        <item x="39"/>
        <item m="1" x="56"/>
        <item x="1"/>
        <item x="5"/>
        <item x="14"/>
        <item x="26"/>
        <item m="1" x="66"/>
        <item x="9"/>
        <item x="45"/>
        <item x="4"/>
        <item x="2"/>
        <item x="50"/>
        <item x="19"/>
        <item x="48"/>
        <item x="51"/>
        <item x="21"/>
        <item x="43"/>
        <item x="22"/>
        <item x="6"/>
        <item m="1" x="55"/>
        <item x="18"/>
        <item m="1" x="71"/>
        <item x="8"/>
        <item m="1" x="63"/>
        <item x="24"/>
        <item m="1" x="62"/>
        <item m="1" x="65"/>
        <item x="16"/>
        <item x="25"/>
        <item x="38"/>
        <item x="29"/>
        <item x="3"/>
        <item m="1" x="61"/>
        <item m="1" x="60"/>
        <item x="28"/>
        <item m="1" x="70"/>
        <item x="20"/>
        <item m="1" x="69"/>
        <item x="11"/>
        <item x="10"/>
        <item m="1" x="59"/>
        <item x="17"/>
        <item x="0"/>
        <item x="30"/>
        <item x="31"/>
        <item x="32"/>
        <item x="33"/>
        <item x="34"/>
        <item x="35"/>
        <item x="36"/>
        <item x="37"/>
        <item x="41"/>
        <item x="42"/>
        <item x="44"/>
        <item x="52"/>
      </items>
    </pivotField>
  </pivotFields>
  <rowFields count="3">
    <field x="0"/>
    <field x="1"/>
    <field x="5"/>
  </rowFields>
  <rowItems count="136">
    <i>
      <x/>
      <x v="144"/>
      <x v="45"/>
    </i>
    <i r="1">
      <x v="182"/>
      <x v="45"/>
    </i>
    <i>
      <x v="1"/>
      <x v="89"/>
      <x v="19"/>
    </i>
    <i r="1">
      <x v="90"/>
      <x v="24"/>
    </i>
    <i r="1">
      <x v="91"/>
      <x v="29"/>
    </i>
    <i r="1">
      <x v="92"/>
      <x v="8"/>
    </i>
    <i r="1">
      <x v="93"/>
      <x v="17"/>
    </i>
    <i>
      <x v="2"/>
      <x v="128"/>
      <x v="53"/>
    </i>
    <i>
      <x v="4"/>
      <x v="99"/>
      <x v="25"/>
    </i>
    <i>
      <x v="8"/>
      <x v="26"/>
      <x v="37"/>
    </i>
    <i r="1">
      <x v="27"/>
      <x v="55"/>
    </i>
    <i r="1">
      <x v="28"/>
      <x v="56"/>
    </i>
    <i r="1">
      <x v="29"/>
      <x v="56"/>
    </i>
    <i>
      <x v="10"/>
      <x v="140"/>
      <x v="4"/>
    </i>
    <i r="1">
      <x v="141"/>
      <x v="2"/>
    </i>
    <i>
      <x v="11"/>
      <x v="173"/>
      <x v="58"/>
    </i>
    <i>
      <x v="14"/>
      <x v="156"/>
      <x v="22"/>
    </i>
    <i r="1">
      <x v="157"/>
      <x v="14"/>
    </i>
    <i r="1">
      <x v="158"/>
      <x/>
    </i>
    <i r="1">
      <x v="159"/>
      <x v="47"/>
    </i>
    <i r="1">
      <x v="160"/>
      <x v="51"/>
    </i>
    <i r="1">
      <x v="161"/>
      <x v="30"/>
    </i>
    <i r="1">
      <x v="162"/>
      <x v="21"/>
    </i>
    <i r="1">
      <x v="183"/>
      <x v="60"/>
    </i>
    <i r="1">
      <x v="184"/>
      <x v="61"/>
    </i>
    <i r="1">
      <x v="185"/>
      <x v="62"/>
    </i>
    <i r="1">
      <x v="186"/>
      <x v="63"/>
    </i>
    <i r="1">
      <x v="187"/>
      <x v="64"/>
    </i>
    <i r="1">
      <x v="188"/>
      <x v="65"/>
    </i>
    <i r="1">
      <x v="189"/>
      <x v="66"/>
    </i>
    <i r="1">
      <x v="190"/>
      <x v="60"/>
    </i>
    <i r="1">
      <x v="191"/>
      <x v="67"/>
    </i>
    <i r="1">
      <x v="192"/>
      <x v="68"/>
    </i>
    <i r="1">
      <x v="193"/>
      <x v="69"/>
    </i>
    <i r="1">
      <x v="194"/>
      <x v="33"/>
    </i>
    <i r="1">
      <x v="195"/>
      <x v="33"/>
    </i>
    <i r="1">
      <x v="196"/>
      <x v="70"/>
    </i>
    <i r="1">
      <x v="197"/>
      <x v="33"/>
    </i>
    <i r="1">
      <x v="201"/>
      <x v="71"/>
    </i>
    <i>
      <x v="16"/>
      <x v="163"/>
      <x v="27"/>
    </i>
    <i>
      <x v="18"/>
      <x v="165"/>
      <x v="5"/>
    </i>
    <i>
      <x v="19"/>
      <x v="166"/>
      <x v="6"/>
    </i>
    <i>
      <x v="20"/>
      <x v="23"/>
      <x v="3"/>
    </i>
    <i>
      <x v="21"/>
      <x v="95"/>
      <x v="1"/>
    </i>
    <i>
      <x v="22"/>
      <x v="1"/>
      <x v="59"/>
    </i>
    <i>
      <x v="25"/>
      <x v="2"/>
      <x v="59"/>
    </i>
    <i>
      <x v="26"/>
      <x v="3"/>
      <x v="59"/>
    </i>
    <i>
      <x v="27"/>
      <x v="4"/>
      <x v="59"/>
    </i>
    <i>
      <x v="28"/>
      <x v="8"/>
      <x v="59"/>
    </i>
    <i>
      <x v="29"/>
      <x v="7"/>
      <x v="59"/>
    </i>
    <i>
      <x v="30"/>
      <x v="6"/>
      <x v="59"/>
    </i>
    <i>
      <x v="31"/>
      <x v="12"/>
      <x v="59"/>
    </i>
    <i>
      <x v="35"/>
      <x v="149"/>
      <x v="20"/>
    </i>
    <i>
      <x v="36"/>
      <x v="153"/>
      <x v="32"/>
    </i>
    <i>
      <x v="37"/>
      <x v="150"/>
      <x v="31"/>
    </i>
    <i>
      <x v="38"/>
      <x v="152"/>
      <x v="33"/>
    </i>
    <i>
      <x v="39"/>
      <x v="169"/>
      <x v="39"/>
    </i>
    <i>
      <x v="40"/>
      <x v="151"/>
      <x v="35"/>
    </i>
    <i>
      <x v="42"/>
      <x v="13"/>
      <x v="33"/>
    </i>
    <i>
      <x v="43"/>
      <x v="14"/>
      <x v="34"/>
    </i>
    <i>
      <x v="44"/>
      <x v="139"/>
      <x v="48"/>
    </i>
    <i>
      <x v="45"/>
      <x v="87"/>
      <x v="26"/>
    </i>
    <i>
      <x v="46"/>
      <x v="199"/>
      <x v="28"/>
    </i>
    <i>
      <x v="49"/>
      <x v="136"/>
      <x v="44"/>
    </i>
    <i>
      <x v="50"/>
      <x v="138"/>
      <x v="44"/>
    </i>
    <i>
      <x v="51"/>
      <x v="137"/>
      <x v="44"/>
    </i>
    <i>
      <x v="54"/>
      <x v="100"/>
      <x v="41"/>
    </i>
    <i>
      <x v="58"/>
      <x v="174"/>
      <x v="9"/>
    </i>
    <i>
      <x v="76"/>
      <x v="181"/>
      <x v="9"/>
    </i>
    <i>
      <x v="79"/>
      <x v="129"/>
      <x v="46"/>
    </i>
    <i>
      <x v="80"/>
      <x v="132"/>
      <x v="46"/>
    </i>
    <i>
      <x v="81"/>
      <x v="130"/>
      <x v="46"/>
    </i>
    <i>
      <x v="82"/>
      <x v="133"/>
      <x v="46"/>
    </i>
    <i>
      <x v="83"/>
      <x v="131"/>
      <x v="46"/>
    </i>
    <i>
      <x v="84"/>
      <x v="134"/>
      <x v="46"/>
    </i>
    <i>
      <x v="85"/>
      <x v="33"/>
      <x v="59"/>
    </i>
    <i r="1">
      <x v="34"/>
      <x v="59"/>
    </i>
    <i r="1">
      <x v="35"/>
      <x v="59"/>
    </i>
    <i r="1">
      <x v="36"/>
      <x v="59"/>
    </i>
    <i r="1">
      <x v="37"/>
      <x v="59"/>
    </i>
    <i r="1">
      <x v="38"/>
      <x v="59"/>
    </i>
    <i r="1">
      <x v="39"/>
      <x v="59"/>
    </i>
    <i r="1">
      <x v="40"/>
      <x v="59"/>
    </i>
    <i r="1">
      <x v="41"/>
      <x v="59"/>
    </i>
    <i r="1">
      <x v="42"/>
      <x v="59"/>
    </i>
    <i r="1">
      <x v="43"/>
      <x v="59"/>
    </i>
    <i r="1">
      <x v="44"/>
      <x v="59"/>
    </i>
    <i r="1">
      <x v="45"/>
      <x v="59"/>
    </i>
    <i r="1">
      <x v="46"/>
      <x v="59"/>
    </i>
    <i r="1">
      <x v="47"/>
      <x v="59"/>
    </i>
    <i r="1">
      <x v="48"/>
      <x v="59"/>
    </i>
    <i r="1">
      <x v="49"/>
      <x v="59"/>
    </i>
    <i r="1">
      <x v="50"/>
      <x v="59"/>
    </i>
    <i r="1">
      <x v="51"/>
      <x v="59"/>
    </i>
    <i r="1">
      <x v="52"/>
      <x v="59"/>
    </i>
    <i r="1">
      <x v="53"/>
      <x v="59"/>
    </i>
    <i r="1">
      <x v="54"/>
      <x v="59"/>
    </i>
    <i r="1">
      <x v="55"/>
      <x v="59"/>
    </i>
    <i r="1">
      <x v="58"/>
      <x v="59"/>
    </i>
    <i r="1">
      <x v="59"/>
      <x v="59"/>
    </i>
    <i r="1">
      <x v="60"/>
      <x v="59"/>
    </i>
    <i r="1">
      <x v="61"/>
      <x v="59"/>
    </i>
    <i r="1">
      <x v="62"/>
      <x v="59"/>
    </i>
    <i r="1">
      <x v="63"/>
      <x v="59"/>
    </i>
    <i r="1">
      <x v="64"/>
      <x v="59"/>
    </i>
    <i r="1">
      <x v="65"/>
      <x v="59"/>
    </i>
    <i r="1">
      <x v="66"/>
      <x v="59"/>
    </i>
    <i r="1">
      <x v="67"/>
      <x v="59"/>
    </i>
    <i r="1">
      <x v="68"/>
      <x v="59"/>
    </i>
    <i r="1">
      <x v="69"/>
      <x v="59"/>
    </i>
    <i r="1">
      <x v="70"/>
      <x v="59"/>
    </i>
    <i r="1">
      <x v="71"/>
      <x v="59"/>
    </i>
    <i r="1">
      <x v="72"/>
      <x v="59"/>
    </i>
    <i r="1">
      <x v="73"/>
      <x v="59"/>
    </i>
    <i r="1">
      <x v="74"/>
      <x v="59"/>
    </i>
    <i r="1">
      <x v="75"/>
      <x v="59"/>
    </i>
    <i r="1">
      <x v="76"/>
      <x v="59"/>
    </i>
    <i r="1">
      <x v="77"/>
      <x v="59"/>
    </i>
    <i r="1">
      <x v="78"/>
      <x v="59"/>
    </i>
    <i r="1">
      <x v="79"/>
      <x v="59"/>
    </i>
    <i r="1">
      <x v="80"/>
      <x v="59"/>
    </i>
    <i r="1">
      <x v="81"/>
      <x v="59"/>
    </i>
    <i r="1">
      <x v="167"/>
      <x v="59"/>
    </i>
    <i r="1">
      <x v="168"/>
      <x v="59"/>
    </i>
    <i r="1">
      <x v="170"/>
      <x v="59"/>
    </i>
    <i r="1">
      <x v="171"/>
      <x v="59"/>
    </i>
    <i r="1">
      <x v="172"/>
      <x v="59"/>
    </i>
    <i r="1">
      <x v="198"/>
      <x v="59"/>
    </i>
    <i r="1">
      <x v="200"/>
      <x v="59"/>
    </i>
    <i>
      <x v="86"/>
      <x v="175"/>
      <x v="9"/>
    </i>
    <i>
      <x v="87"/>
      <x v="176"/>
      <x v="9"/>
    </i>
    <i>
      <x v="88"/>
      <x v="177"/>
      <x v="9"/>
    </i>
    <i>
      <x v="89"/>
      <x v="178"/>
      <x v="9"/>
    </i>
    <i>
      <x v="90"/>
      <x v="179"/>
      <x v="9"/>
    </i>
    <i>
      <x v="91"/>
      <x v="180"/>
      <x v="9"/>
    </i>
    <i t="grand">
      <x/>
    </i>
  </rowItems>
  <colFields count="1">
    <field x="-2"/>
  </colFields>
  <colItems count="3">
    <i>
      <x/>
    </i>
    <i i="1">
      <x v="1"/>
    </i>
    <i i="2">
      <x v="2"/>
    </i>
  </colItems>
  <dataFields count="3">
    <dataField name="Сумма по полю Кол-во мебели к поставке, шт." fld="2" baseField="5" baseItem="45"/>
    <dataField name="Сумма по полю Поставлено, шт." fld="3" baseField="5" baseItem="17"/>
    <dataField name="Сумма по полю Осталось, шт." fld="4" baseField="5" baseItem="17"/>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te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M1131"/>
  <sheetViews>
    <sheetView zoomScaleNormal="100" workbookViewId="0">
      <selection activeCell="P9" sqref="P9"/>
    </sheetView>
  </sheetViews>
  <sheetFormatPr defaultRowHeight="12.75" x14ac:dyDescent="0.2"/>
  <cols>
    <col min="1" max="1" width="6.28515625" customWidth="1"/>
    <col min="2" max="2" width="15.7109375" customWidth="1"/>
    <col min="3" max="3" width="60.28515625" customWidth="1"/>
    <col min="4" max="4" width="34.42578125" style="219" hidden="1" customWidth="1"/>
    <col min="5" max="5" width="16.85546875" style="257" customWidth="1"/>
    <col min="6" max="6" width="10.7109375" customWidth="1"/>
    <col min="7" max="7" width="15.5703125" hidden="1" customWidth="1"/>
    <col min="8" max="8" width="18.5703125" hidden="1" customWidth="1"/>
    <col min="9" max="9" width="17" hidden="1" customWidth="1"/>
    <col min="10" max="10" width="17.140625" hidden="1" customWidth="1"/>
    <col min="11" max="11" width="17.140625" customWidth="1"/>
    <col min="12" max="12" width="17.42578125" customWidth="1"/>
    <col min="13" max="13" width="17.28515625" customWidth="1"/>
  </cols>
  <sheetData>
    <row r="2" spans="1:13" ht="15.75" x14ac:dyDescent="0.25">
      <c r="A2" s="267"/>
      <c r="B2" s="267"/>
      <c r="C2" s="267"/>
      <c r="D2" s="267"/>
      <c r="E2" s="267"/>
      <c r="F2" s="267"/>
      <c r="H2" s="2">
        <v>0.57999999999999996</v>
      </c>
      <c r="I2" s="2">
        <v>0.7</v>
      </c>
      <c r="J2">
        <v>72</v>
      </c>
    </row>
    <row r="3" spans="1:13" ht="15.75" x14ac:dyDescent="0.25">
      <c r="A3" s="90"/>
      <c r="B3" s="90"/>
      <c r="C3" s="269" t="s">
        <v>541</v>
      </c>
      <c r="D3" s="220"/>
      <c r="E3" s="220"/>
      <c r="F3" s="90"/>
      <c r="H3" s="2"/>
      <c r="I3" s="2"/>
    </row>
    <row r="4" spans="1:13" ht="15.75" x14ac:dyDescent="0.25">
      <c r="A4" s="90"/>
      <c r="B4" s="90"/>
      <c r="C4" s="90"/>
      <c r="D4" s="220"/>
      <c r="E4" s="220"/>
      <c r="F4" s="90"/>
      <c r="H4" s="2"/>
      <c r="I4" s="2"/>
    </row>
    <row r="5" spans="1:13" ht="60" x14ac:dyDescent="0.2">
      <c r="A5" s="1" t="s">
        <v>201</v>
      </c>
      <c r="B5" s="1" t="s">
        <v>36</v>
      </c>
      <c r="C5" s="1" t="s">
        <v>112</v>
      </c>
      <c r="D5" s="218" t="s">
        <v>293</v>
      </c>
      <c r="E5" s="218" t="s">
        <v>535</v>
      </c>
      <c r="F5" s="1" t="s">
        <v>113</v>
      </c>
      <c r="G5" s="1" t="s">
        <v>114</v>
      </c>
      <c r="H5" s="1" t="s">
        <v>156</v>
      </c>
      <c r="I5" s="1" t="s">
        <v>115</v>
      </c>
      <c r="J5" s="1" t="s">
        <v>116</v>
      </c>
      <c r="K5" s="1" t="s">
        <v>538</v>
      </c>
      <c r="L5" s="1" t="s">
        <v>539</v>
      </c>
      <c r="M5" s="1" t="s">
        <v>540</v>
      </c>
    </row>
    <row r="6" spans="1:13" s="71" customFormat="1" x14ac:dyDescent="0.2">
      <c r="A6" s="68">
        <v>1</v>
      </c>
      <c r="B6" s="69"/>
      <c r="C6" s="70" t="s">
        <v>407</v>
      </c>
      <c r="D6" s="221"/>
      <c r="E6" s="221"/>
      <c r="F6" s="209"/>
      <c r="G6" s="210"/>
      <c r="H6" s="210"/>
      <c r="I6" s="210"/>
      <c r="J6" s="200"/>
      <c r="K6" s="200"/>
    </row>
    <row r="7" spans="1:13" s="74" customFormat="1" x14ac:dyDescent="0.2">
      <c r="A7" s="66">
        <v>2</v>
      </c>
      <c r="B7" s="66">
        <v>3732</v>
      </c>
      <c r="C7" s="75" t="s">
        <v>42</v>
      </c>
      <c r="D7" s="222" t="s">
        <v>296</v>
      </c>
      <c r="E7" s="256" t="s">
        <v>537</v>
      </c>
      <c r="F7" s="199">
        <v>1</v>
      </c>
      <c r="G7" s="200">
        <v>1473</v>
      </c>
      <c r="H7" s="200">
        <f>ROUND(G7*$H$2,0)</f>
        <v>854</v>
      </c>
      <c r="I7" s="200">
        <f>H7*F7</f>
        <v>854</v>
      </c>
      <c r="J7" s="200">
        <f>I7*1.18</f>
        <v>1007.7199999999999</v>
      </c>
      <c r="K7" s="200">
        <f>H7*$J$2</f>
        <v>61488</v>
      </c>
      <c r="L7" s="200">
        <f>K7*F7</f>
        <v>61488</v>
      </c>
      <c r="M7" s="200">
        <f>L7*1.18</f>
        <v>72555.839999999997</v>
      </c>
    </row>
    <row r="8" spans="1:13" s="74" customFormat="1" x14ac:dyDescent="0.2">
      <c r="A8" s="66">
        <v>3</v>
      </c>
      <c r="B8" s="66">
        <v>7144</v>
      </c>
      <c r="C8" s="66" t="s">
        <v>103</v>
      </c>
      <c r="D8" s="223" t="s">
        <v>356</v>
      </c>
      <c r="E8" s="253" t="s">
        <v>537</v>
      </c>
      <c r="F8" s="199">
        <v>1</v>
      </c>
      <c r="G8" s="200">
        <v>164</v>
      </c>
      <c r="H8" s="200">
        <f>ROUND(G8*$H$2,0)</f>
        <v>95</v>
      </c>
      <c r="I8" s="200">
        <f>H8*F8</f>
        <v>95</v>
      </c>
      <c r="J8" s="200">
        <f>I8*1.18</f>
        <v>112.1</v>
      </c>
      <c r="K8" s="200">
        <f>H8*$J$2</f>
        <v>6840</v>
      </c>
      <c r="L8" s="200">
        <f t="shared" ref="L8:L70" si="0">K8*F8</f>
        <v>6840</v>
      </c>
      <c r="M8" s="200">
        <f t="shared" ref="M8" si="1">L8*1.18</f>
        <v>8071.2</v>
      </c>
    </row>
    <row r="9" spans="1:13" s="74" customFormat="1" x14ac:dyDescent="0.2">
      <c r="A9" s="66">
        <v>4</v>
      </c>
      <c r="B9" s="66">
        <v>7144</v>
      </c>
      <c r="C9" s="66" t="s">
        <v>104</v>
      </c>
      <c r="D9" s="223" t="s">
        <v>357</v>
      </c>
      <c r="E9" s="253" t="s">
        <v>537</v>
      </c>
      <c r="F9" s="199">
        <v>1</v>
      </c>
      <c r="G9" s="200">
        <v>218</v>
      </c>
      <c r="H9" s="200">
        <f>ROUND(G9*$H$2,0)</f>
        <v>126</v>
      </c>
      <c r="I9" s="200">
        <f>H9*F9</f>
        <v>126</v>
      </c>
      <c r="J9" s="200">
        <f>I9*1.18</f>
        <v>148.67999999999998</v>
      </c>
      <c r="K9" s="200">
        <f>H9*$J$2</f>
        <v>9072</v>
      </c>
      <c r="L9" s="200">
        <f t="shared" si="0"/>
        <v>9072</v>
      </c>
      <c r="M9" s="200">
        <f t="shared" ref="M9" si="2">L9*1.18</f>
        <v>10704.96</v>
      </c>
    </row>
    <row r="10" spans="1:13" s="71" customFormat="1" x14ac:dyDescent="0.2">
      <c r="A10" s="68">
        <v>5</v>
      </c>
      <c r="B10" s="69"/>
      <c r="C10" s="79" t="s">
        <v>408</v>
      </c>
      <c r="D10" s="225"/>
      <c r="E10" s="225"/>
      <c r="F10" s="209"/>
      <c r="G10" s="210"/>
      <c r="H10" s="210"/>
      <c r="I10" s="210"/>
      <c r="J10" s="210"/>
      <c r="K10" s="210"/>
      <c r="L10" s="210"/>
      <c r="M10" s="210"/>
    </row>
    <row r="11" spans="1:13" s="74" customFormat="1" x14ac:dyDescent="0.2">
      <c r="A11" s="66">
        <v>6</v>
      </c>
      <c r="B11" s="66">
        <v>2057</v>
      </c>
      <c r="C11" s="75" t="s">
        <v>98</v>
      </c>
      <c r="D11" s="226" t="s">
        <v>310</v>
      </c>
      <c r="E11" s="254" t="s">
        <v>537</v>
      </c>
      <c r="F11" s="199">
        <v>1</v>
      </c>
      <c r="G11" s="200">
        <v>397</v>
      </c>
      <c r="H11" s="200">
        <f>ROUND(G11*$H$2,0)</f>
        <v>230</v>
      </c>
      <c r="I11" s="200">
        <f>H11*F11</f>
        <v>230</v>
      </c>
      <c r="J11" s="200">
        <f>I11*1.18</f>
        <v>271.39999999999998</v>
      </c>
      <c r="K11" s="200">
        <f>H11*$J$2</f>
        <v>16560</v>
      </c>
      <c r="L11" s="200">
        <f t="shared" si="0"/>
        <v>16560</v>
      </c>
      <c r="M11" s="200">
        <f t="shared" ref="M11:M18" si="3">L11*1.18</f>
        <v>19540.8</v>
      </c>
    </row>
    <row r="12" spans="1:13" s="74" customFormat="1" x14ac:dyDescent="0.2">
      <c r="A12" s="66">
        <v>7</v>
      </c>
      <c r="B12" s="66">
        <v>2095</v>
      </c>
      <c r="C12" s="75" t="s">
        <v>12</v>
      </c>
      <c r="D12" s="226" t="s">
        <v>332</v>
      </c>
      <c r="E12" s="254" t="s">
        <v>537</v>
      </c>
      <c r="F12" s="199">
        <v>1</v>
      </c>
      <c r="G12" s="200">
        <v>1364</v>
      </c>
      <c r="H12" s="200">
        <f t="shared" ref="H12:H18" si="4">ROUND(G12*$H$2,0)</f>
        <v>791</v>
      </c>
      <c r="I12" s="200">
        <f t="shared" ref="I12:I18" si="5">H12*F12</f>
        <v>791</v>
      </c>
      <c r="J12" s="200">
        <f t="shared" ref="J12:J18" si="6">I12*1.18</f>
        <v>933.38</v>
      </c>
      <c r="K12" s="200">
        <f>H12*$J$2</f>
        <v>56952</v>
      </c>
      <c r="L12" s="200">
        <f t="shared" si="0"/>
        <v>56952</v>
      </c>
      <c r="M12" s="200">
        <f t="shared" si="3"/>
        <v>67203.360000000001</v>
      </c>
    </row>
    <row r="13" spans="1:13" s="74" customFormat="1" x14ac:dyDescent="0.2">
      <c r="A13" s="66">
        <v>8</v>
      </c>
      <c r="B13" s="72">
        <v>307030060826</v>
      </c>
      <c r="C13" s="75" t="s">
        <v>69</v>
      </c>
      <c r="D13" s="226" t="s">
        <v>333</v>
      </c>
      <c r="E13" s="254" t="s">
        <v>537</v>
      </c>
      <c r="F13" s="199">
        <v>2</v>
      </c>
      <c r="G13" s="200">
        <v>975</v>
      </c>
      <c r="H13" s="200">
        <f t="shared" si="4"/>
        <v>566</v>
      </c>
      <c r="I13" s="200">
        <f t="shared" si="5"/>
        <v>1132</v>
      </c>
      <c r="J13" s="200">
        <f t="shared" si="6"/>
        <v>1335.76</v>
      </c>
      <c r="K13" s="200">
        <f>H13*$J$2</f>
        <v>40752</v>
      </c>
      <c r="L13" s="200">
        <f t="shared" si="0"/>
        <v>81504</v>
      </c>
      <c r="M13" s="200">
        <f t="shared" si="3"/>
        <v>96174.720000000001</v>
      </c>
    </row>
    <row r="14" spans="1:13" s="74" customFormat="1" ht="38.25" x14ac:dyDescent="0.2">
      <c r="A14" s="66">
        <v>9</v>
      </c>
      <c r="B14" s="72">
        <v>22713505</v>
      </c>
      <c r="C14" s="84" t="s">
        <v>108</v>
      </c>
      <c r="D14" s="226" t="s">
        <v>340</v>
      </c>
      <c r="E14" s="254" t="s">
        <v>537</v>
      </c>
      <c r="F14" s="199">
        <v>3</v>
      </c>
      <c r="G14" s="200">
        <v>461</v>
      </c>
      <c r="H14" s="200">
        <f t="shared" si="4"/>
        <v>267</v>
      </c>
      <c r="I14" s="200">
        <f t="shared" si="5"/>
        <v>801</v>
      </c>
      <c r="J14" s="200">
        <f t="shared" si="6"/>
        <v>945.18</v>
      </c>
      <c r="K14" s="200">
        <f t="shared" ref="K14:K70" si="7">H14*$J$2</f>
        <v>19224</v>
      </c>
      <c r="L14" s="200">
        <f t="shared" si="0"/>
        <v>57672</v>
      </c>
      <c r="M14" s="200">
        <f t="shared" si="3"/>
        <v>68052.959999999992</v>
      </c>
    </row>
    <row r="15" spans="1:13" s="74" customFormat="1" ht="25.5" x14ac:dyDescent="0.2">
      <c r="A15" s="66">
        <v>10</v>
      </c>
      <c r="B15" s="66">
        <v>29022</v>
      </c>
      <c r="C15" s="84" t="s">
        <v>202</v>
      </c>
      <c r="D15" s="226" t="s">
        <v>358</v>
      </c>
      <c r="E15" s="254" t="s">
        <v>537</v>
      </c>
      <c r="F15" s="199">
        <v>3</v>
      </c>
      <c r="G15" s="200">
        <v>2935</v>
      </c>
      <c r="H15" s="200">
        <f t="shared" si="4"/>
        <v>1702</v>
      </c>
      <c r="I15" s="200">
        <f t="shared" si="5"/>
        <v>5106</v>
      </c>
      <c r="J15" s="200">
        <f t="shared" si="6"/>
        <v>6025.08</v>
      </c>
      <c r="K15" s="200">
        <f t="shared" si="7"/>
        <v>122544</v>
      </c>
      <c r="L15" s="200">
        <f t="shared" si="0"/>
        <v>367632</v>
      </c>
      <c r="M15" s="200">
        <f t="shared" si="3"/>
        <v>433805.75999999995</v>
      </c>
    </row>
    <row r="16" spans="1:13" s="74" customFormat="1" x14ac:dyDescent="0.2">
      <c r="A16" s="66">
        <v>11</v>
      </c>
      <c r="B16" s="66">
        <v>3732</v>
      </c>
      <c r="C16" s="75" t="s">
        <v>43</v>
      </c>
      <c r="D16" s="222" t="s">
        <v>299</v>
      </c>
      <c r="E16" s="256" t="s">
        <v>537</v>
      </c>
      <c r="F16" s="199">
        <v>4</v>
      </c>
      <c r="G16" s="200">
        <v>513</v>
      </c>
      <c r="H16" s="200">
        <f t="shared" si="4"/>
        <v>298</v>
      </c>
      <c r="I16" s="200">
        <f t="shared" si="5"/>
        <v>1192</v>
      </c>
      <c r="J16" s="200">
        <f t="shared" si="6"/>
        <v>1406.56</v>
      </c>
      <c r="K16" s="200">
        <f t="shared" si="7"/>
        <v>21456</v>
      </c>
      <c r="L16" s="200">
        <f t="shared" si="0"/>
        <v>85824</v>
      </c>
      <c r="M16" s="200">
        <f t="shared" si="3"/>
        <v>101272.31999999999</v>
      </c>
    </row>
    <row r="17" spans="1:13" s="74" customFormat="1" x14ac:dyDescent="0.2">
      <c r="A17" s="66">
        <v>12</v>
      </c>
      <c r="B17" s="66">
        <v>3732</v>
      </c>
      <c r="C17" s="75" t="s">
        <v>41</v>
      </c>
      <c r="D17" s="222" t="s">
        <v>298</v>
      </c>
      <c r="E17" s="256" t="s">
        <v>537</v>
      </c>
      <c r="F17" s="199">
        <v>1</v>
      </c>
      <c r="G17" s="200">
        <v>2045</v>
      </c>
      <c r="H17" s="200">
        <f t="shared" si="4"/>
        <v>1186</v>
      </c>
      <c r="I17" s="200">
        <f t="shared" si="5"/>
        <v>1186</v>
      </c>
      <c r="J17" s="200">
        <f t="shared" si="6"/>
        <v>1399.48</v>
      </c>
      <c r="K17" s="200">
        <f t="shared" si="7"/>
        <v>85392</v>
      </c>
      <c r="L17" s="200">
        <f t="shared" si="0"/>
        <v>85392</v>
      </c>
      <c r="M17" s="200">
        <f t="shared" si="3"/>
        <v>100762.56</v>
      </c>
    </row>
    <row r="18" spans="1:13" s="74" customFormat="1" x14ac:dyDescent="0.2">
      <c r="A18" s="66">
        <v>13</v>
      </c>
      <c r="B18" s="66">
        <v>7144</v>
      </c>
      <c r="C18" s="66" t="s">
        <v>104</v>
      </c>
      <c r="D18" s="223" t="s">
        <v>357</v>
      </c>
      <c r="E18" s="253" t="s">
        <v>537</v>
      </c>
      <c r="F18" s="199">
        <v>1</v>
      </c>
      <c r="G18" s="200">
        <v>218</v>
      </c>
      <c r="H18" s="200">
        <f t="shared" si="4"/>
        <v>126</v>
      </c>
      <c r="I18" s="200">
        <f t="shared" si="5"/>
        <v>126</v>
      </c>
      <c r="J18" s="200">
        <f t="shared" si="6"/>
        <v>148.67999999999998</v>
      </c>
      <c r="K18" s="200">
        <f t="shared" si="7"/>
        <v>9072</v>
      </c>
      <c r="L18" s="200">
        <f t="shared" si="0"/>
        <v>9072</v>
      </c>
      <c r="M18" s="200">
        <f t="shared" si="3"/>
        <v>10704.96</v>
      </c>
    </row>
    <row r="19" spans="1:13" s="71" customFormat="1" x14ac:dyDescent="0.2">
      <c r="A19" s="68">
        <v>14</v>
      </c>
      <c r="B19" s="69"/>
      <c r="C19" s="79" t="s">
        <v>409</v>
      </c>
      <c r="D19" s="225"/>
      <c r="E19" s="225"/>
      <c r="F19" s="209"/>
      <c r="G19" s="210"/>
      <c r="H19" s="210"/>
      <c r="I19" s="210"/>
      <c r="J19" s="210"/>
      <c r="K19" s="210"/>
      <c r="L19" s="210"/>
      <c r="M19" s="210"/>
    </row>
    <row r="20" spans="1:13" s="74" customFormat="1" ht="25.5" x14ac:dyDescent="0.2">
      <c r="A20" s="66">
        <v>15</v>
      </c>
      <c r="B20" s="72">
        <v>374755060813</v>
      </c>
      <c r="C20" s="84" t="s">
        <v>323</v>
      </c>
      <c r="D20" s="226" t="s">
        <v>328</v>
      </c>
      <c r="E20" s="254" t="s">
        <v>537</v>
      </c>
      <c r="F20" s="199">
        <v>1</v>
      </c>
      <c r="G20" s="200">
        <v>294</v>
      </c>
      <c r="H20" s="200">
        <f t="shared" ref="H20:H27" si="8">ROUND(G20*$H$2,0)</f>
        <v>171</v>
      </c>
      <c r="I20" s="200">
        <f t="shared" ref="I20:I28" si="9">H20*F20</f>
        <v>171</v>
      </c>
      <c r="J20" s="200">
        <f t="shared" ref="J20:J28" si="10">I20*1.18</f>
        <v>201.78</v>
      </c>
      <c r="K20" s="200">
        <f t="shared" si="7"/>
        <v>12312</v>
      </c>
      <c r="L20" s="200">
        <f t="shared" si="0"/>
        <v>12312</v>
      </c>
      <c r="M20" s="200">
        <f t="shared" ref="M20:M28" si="11">L20*1.18</f>
        <v>14528.16</v>
      </c>
    </row>
    <row r="21" spans="1:13" s="74" customFormat="1" ht="25.5" x14ac:dyDescent="0.2">
      <c r="A21" s="66">
        <v>16</v>
      </c>
      <c r="B21" s="72">
        <v>374755260827</v>
      </c>
      <c r="C21" s="84" t="s">
        <v>359</v>
      </c>
      <c r="D21" s="226" t="s">
        <v>328</v>
      </c>
      <c r="E21" s="254" t="s">
        <v>537</v>
      </c>
      <c r="F21" s="199">
        <v>1</v>
      </c>
      <c r="G21" s="200">
        <v>294</v>
      </c>
      <c r="H21" s="200">
        <f t="shared" si="8"/>
        <v>171</v>
      </c>
      <c r="I21" s="200">
        <f t="shared" si="9"/>
        <v>171</v>
      </c>
      <c r="J21" s="200">
        <f t="shared" si="10"/>
        <v>201.78</v>
      </c>
      <c r="K21" s="200">
        <f t="shared" si="7"/>
        <v>12312</v>
      </c>
      <c r="L21" s="200">
        <f t="shared" si="0"/>
        <v>12312</v>
      </c>
      <c r="M21" s="200">
        <f t="shared" si="11"/>
        <v>14528.16</v>
      </c>
    </row>
    <row r="22" spans="1:13" s="74" customFormat="1" ht="25.5" x14ac:dyDescent="0.2">
      <c r="A22" s="66">
        <v>17</v>
      </c>
      <c r="B22" s="72">
        <v>374755260342</v>
      </c>
      <c r="C22" s="84" t="s">
        <v>360</v>
      </c>
      <c r="D22" s="226" t="s">
        <v>328</v>
      </c>
      <c r="E22" s="254" t="s">
        <v>537</v>
      </c>
      <c r="F22" s="199">
        <v>2</v>
      </c>
      <c r="G22" s="200">
        <v>294</v>
      </c>
      <c r="H22" s="200">
        <f t="shared" si="8"/>
        <v>171</v>
      </c>
      <c r="I22" s="200">
        <f t="shared" si="9"/>
        <v>342</v>
      </c>
      <c r="J22" s="200">
        <f t="shared" si="10"/>
        <v>403.56</v>
      </c>
      <c r="K22" s="200">
        <f t="shared" si="7"/>
        <v>12312</v>
      </c>
      <c r="L22" s="200">
        <f t="shared" si="0"/>
        <v>24624</v>
      </c>
      <c r="M22" s="200">
        <f t="shared" si="11"/>
        <v>29056.32</v>
      </c>
    </row>
    <row r="23" spans="1:13" s="74" customFormat="1" ht="25.5" x14ac:dyDescent="0.2">
      <c r="A23" s="66">
        <v>18</v>
      </c>
      <c r="B23" s="72">
        <v>374755460830</v>
      </c>
      <c r="C23" s="84" t="s">
        <v>324</v>
      </c>
      <c r="D23" s="226" t="s">
        <v>328</v>
      </c>
      <c r="E23" s="254" t="s">
        <v>537</v>
      </c>
      <c r="F23" s="199">
        <v>2</v>
      </c>
      <c r="G23" s="200">
        <v>294</v>
      </c>
      <c r="H23" s="200">
        <f t="shared" si="8"/>
        <v>171</v>
      </c>
      <c r="I23" s="200">
        <f t="shared" si="9"/>
        <v>342</v>
      </c>
      <c r="J23" s="200">
        <f t="shared" si="10"/>
        <v>403.56</v>
      </c>
      <c r="K23" s="200">
        <f t="shared" si="7"/>
        <v>12312</v>
      </c>
      <c r="L23" s="200">
        <f t="shared" si="0"/>
        <v>24624</v>
      </c>
      <c r="M23" s="200">
        <f t="shared" si="11"/>
        <v>29056.32</v>
      </c>
    </row>
    <row r="24" spans="1:13" s="74" customFormat="1" ht="25.5" x14ac:dyDescent="0.2">
      <c r="A24" s="66">
        <v>19</v>
      </c>
      <c r="B24" s="72">
        <v>374755460815</v>
      </c>
      <c r="C24" s="84" t="s">
        <v>325</v>
      </c>
      <c r="D24" s="226" t="s">
        <v>328</v>
      </c>
      <c r="E24" s="254" t="s">
        <v>537</v>
      </c>
      <c r="F24" s="199">
        <v>1</v>
      </c>
      <c r="G24" s="200">
        <v>294</v>
      </c>
      <c r="H24" s="200">
        <f t="shared" si="8"/>
        <v>171</v>
      </c>
      <c r="I24" s="200">
        <f t="shared" si="9"/>
        <v>171</v>
      </c>
      <c r="J24" s="200">
        <f t="shared" si="10"/>
        <v>201.78</v>
      </c>
      <c r="K24" s="200">
        <f t="shared" si="7"/>
        <v>12312</v>
      </c>
      <c r="L24" s="200">
        <f t="shared" si="0"/>
        <v>12312</v>
      </c>
      <c r="M24" s="200">
        <f t="shared" si="11"/>
        <v>14528.16</v>
      </c>
    </row>
    <row r="25" spans="1:13" s="74" customFormat="1" ht="25.5" x14ac:dyDescent="0.2">
      <c r="A25" s="66">
        <v>20</v>
      </c>
      <c r="B25" s="72">
        <v>374755660841</v>
      </c>
      <c r="C25" s="84" t="s">
        <v>326</v>
      </c>
      <c r="D25" s="226" t="s">
        <v>328</v>
      </c>
      <c r="E25" s="254" t="s">
        <v>537</v>
      </c>
      <c r="F25" s="199">
        <v>1</v>
      </c>
      <c r="G25" s="200">
        <v>294</v>
      </c>
      <c r="H25" s="200">
        <f t="shared" si="8"/>
        <v>171</v>
      </c>
      <c r="I25" s="200">
        <f t="shared" si="9"/>
        <v>171</v>
      </c>
      <c r="J25" s="200">
        <f t="shared" si="10"/>
        <v>201.78</v>
      </c>
      <c r="K25" s="200">
        <f t="shared" si="7"/>
        <v>12312</v>
      </c>
      <c r="L25" s="200">
        <f t="shared" si="0"/>
        <v>12312</v>
      </c>
      <c r="M25" s="200">
        <f t="shared" si="11"/>
        <v>14528.16</v>
      </c>
    </row>
    <row r="26" spans="1:13" s="74" customFormat="1" ht="25.5" x14ac:dyDescent="0.2">
      <c r="A26" s="66">
        <v>21</v>
      </c>
      <c r="B26" s="66">
        <v>1453</v>
      </c>
      <c r="C26" s="84" t="s">
        <v>204</v>
      </c>
      <c r="D26" s="226" t="s">
        <v>361</v>
      </c>
      <c r="E26" s="254" t="s">
        <v>537</v>
      </c>
      <c r="F26" s="199">
        <v>2</v>
      </c>
      <c r="G26" s="200">
        <v>896</v>
      </c>
      <c r="H26" s="200">
        <f t="shared" si="8"/>
        <v>520</v>
      </c>
      <c r="I26" s="200">
        <f t="shared" si="9"/>
        <v>1040</v>
      </c>
      <c r="J26" s="200">
        <f t="shared" si="10"/>
        <v>1227.2</v>
      </c>
      <c r="K26" s="200">
        <f t="shared" si="7"/>
        <v>37440</v>
      </c>
      <c r="L26" s="200">
        <f t="shared" si="0"/>
        <v>74880</v>
      </c>
      <c r="M26" s="200">
        <f t="shared" si="11"/>
        <v>88358.399999999994</v>
      </c>
    </row>
    <row r="27" spans="1:13" s="74" customFormat="1" x14ac:dyDescent="0.2">
      <c r="A27" s="66">
        <v>22</v>
      </c>
      <c r="B27" s="72">
        <v>22714613</v>
      </c>
      <c r="C27" s="75" t="s">
        <v>205</v>
      </c>
      <c r="D27" s="226" t="s">
        <v>342</v>
      </c>
      <c r="E27" s="254" t="s">
        <v>537</v>
      </c>
      <c r="F27" s="199">
        <v>2</v>
      </c>
      <c r="G27" s="200">
        <v>687</v>
      </c>
      <c r="H27" s="200">
        <f t="shared" si="8"/>
        <v>398</v>
      </c>
      <c r="I27" s="200">
        <f t="shared" si="9"/>
        <v>796</v>
      </c>
      <c r="J27" s="200">
        <f t="shared" si="10"/>
        <v>939.28</v>
      </c>
      <c r="K27" s="200">
        <f t="shared" si="7"/>
        <v>28656</v>
      </c>
      <c r="L27" s="200">
        <f t="shared" si="0"/>
        <v>57312</v>
      </c>
      <c r="M27" s="200">
        <f t="shared" si="11"/>
        <v>67628.160000000003</v>
      </c>
    </row>
    <row r="28" spans="1:13" s="74" customFormat="1" x14ac:dyDescent="0.2">
      <c r="A28" s="66">
        <v>23</v>
      </c>
      <c r="B28" s="13">
        <v>98290</v>
      </c>
      <c r="C28" s="133" t="s">
        <v>545</v>
      </c>
      <c r="D28" s="227" t="s">
        <v>362</v>
      </c>
      <c r="E28" s="251" t="s">
        <v>536</v>
      </c>
      <c r="F28" s="116">
        <v>1</v>
      </c>
      <c r="G28" s="200">
        <v>971</v>
      </c>
      <c r="H28" s="200">
        <f>ROUND(G28*$I$2,0)</f>
        <v>680</v>
      </c>
      <c r="I28" s="200">
        <f t="shared" si="9"/>
        <v>680</v>
      </c>
      <c r="J28" s="200">
        <f t="shared" si="10"/>
        <v>802.4</v>
      </c>
      <c r="K28" s="200">
        <f t="shared" si="7"/>
        <v>48960</v>
      </c>
      <c r="L28" s="200">
        <f t="shared" si="0"/>
        <v>48960</v>
      </c>
      <c r="M28" s="200">
        <f t="shared" si="11"/>
        <v>57772.799999999996</v>
      </c>
    </row>
    <row r="29" spans="1:13" s="71" customFormat="1" x14ac:dyDescent="0.2">
      <c r="A29" s="68">
        <v>24</v>
      </c>
      <c r="B29" s="69"/>
      <c r="C29" s="79" t="s">
        <v>410</v>
      </c>
      <c r="D29" s="225"/>
      <c r="E29" s="225"/>
      <c r="F29" s="209"/>
      <c r="G29" s="210"/>
      <c r="H29" s="210"/>
      <c r="I29" s="210"/>
      <c r="J29" s="210"/>
      <c r="K29" s="210"/>
      <c r="L29" s="210"/>
      <c r="M29" s="210"/>
    </row>
    <row r="30" spans="1:13" s="74" customFormat="1" ht="25.5" x14ac:dyDescent="0.2">
      <c r="A30" s="66">
        <v>25</v>
      </c>
      <c r="B30" s="72">
        <v>374755060813</v>
      </c>
      <c r="C30" s="84" t="s">
        <v>323</v>
      </c>
      <c r="D30" s="226" t="s">
        <v>328</v>
      </c>
      <c r="E30" s="254" t="s">
        <v>537</v>
      </c>
      <c r="F30" s="199">
        <v>1</v>
      </c>
      <c r="G30" s="200">
        <v>294</v>
      </c>
      <c r="H30" s="200">
        <f t="shared" ref="H30:H37" si="12">ROUND(G30*$H$2,0)</f>
        <v>171</v>
      </c>
      <c r="I30" s="200">
        <f t="shared" ref="I30:I39" si="13">H30*F30</f>
        <v>171</v>
      </c>
      <c r="J30" s="200">
        <f t="shared" ref="J30:J39" si="14">I30*1.18</f>
        <v>201.78</v>
      </c>
      <c r="K30" s="200">
        <f t="shared" si="7"/>
        <v>12312</v>
      </c>
      <c r="L30" s="200">
        <f t="shared" si="0"/>
        <v>12312</v>
      </c>
      <c r="M30" s="200">
        <f t="shared" ref="M30:M39" si="15">L30*1.18</f>
        <v>14528.16</v>
      </c>
    </row>
    <row r="31" spans="1:13" s="74" customFormat="1" ht="25.5" x14ac:dyDescent="0.2">
      <c r="A31" s="66">
        <v>26</v>
      </c>
      <c r="B31" s="72">
        <v>374755260827</v>
      </c>
      <c r="C31" s="84" t="s">
        <v>359</v>
      </c>
      <c r="D31" s="226" t="s">
        <v>328</v>
      </c>
      <c r="E31" s="254" t="s">
        <v>537</v>
      </c>
      <c r="F31" s="199">
        <v>1</v>
      </c>
      <c r="G31" s="200">
        <v>294</v>
      </c>
      <c r="H31" s="200">
        <f t="shared" si="12"/>
        <v>171</v>
      </c>
      <c r="I31" s="200">
        <f t="shared" si="13"/>
        <v>171</v>
      </c>
      <c r="J31" s="200">
        <f t="shared" si="14"/>
        <v>201.78</v>
      </c>
      <c r="K31" s="200">
        <f t="shared" si="7"/>
        <v>12312</v>
      </c>
      <c r="L31" s="200">
        <f t="shared" si="0"/>
        <v>12312</v>
      </c>
      <c r="M31" s="200">
        <f t="shared" si="15"/>
        <v>14528.16</v>
      </c>
    </row>
    <row r="32" spans="1:13" s="74" customFormat="1" ht="25.5" x14ac:dyDescent="0.2">
      <c r="A32" s="66">
        <v>27</v>
      </c>
      <c r="B32" s="72">
        <v>374755260342</v>
      </c>
      <c r="C32" s="84" t="s">
        <v>360</v>
      </c>
      <c r="D32" s="226" t="s">
        <v>328</v>
      </c>
      <c r="E32" s="254" t="s">
        <v>537</v>
      </c>
      <c r="F32" s="199">
        <v>2</v>
      </c>
      <c r="G32" s="200">
        <v>294</v>
      </c>
      <c r="H32" s="200">
        <f t="shared" si="12"/>
        <v>171</v>
      </c>
      <c r="I32" s="200">
        <f t="shared" si="13"/>
        <v>342</v>
      </c>
      <c r="J32" s="200">
        <f t="shared" si="14"/>
        <v>403.56</v>
      </c>
      <c r="K32" s="200">
        <f t="shared" si="7"/>
        <v>12312</v>
      </c>
      <c r="L32" s="200">
        <f t="shared" si="0"/>
        <v>24624</v>
      </c>
      <c r="M32" s="200">
        <f t="shared" si="15"/>
        <v>29056.32</v>
      </c>
    </row>
    <row r="33" spans="1:13" s="74" customFormat="1" ht="25.5" x14ac:dyDescent="0.2">
      <c r="A33" s="66">
        <v>28</v>
      </c>
      <c r="B33" s="72">
        <v>374755460830</v>
      </c>
      <c r="C33" s="84" t="s">
        <v>324</v>
      </c>
      <c r="D33" s="226" t="s">
        <v>328</v>
      </c>
      <c r="E33" s="254" t="s">
        <v>537</v>
      </c>
      <c r="F33" s="199">
        <v>2</v>
      </c>
      <c r="G33" s="200">
        <v>294</v>
      </c>
      <c r="H33" s="200">
        <f t="shared" si="12"/>
        <v>171</v>
      </c>
      <c r="I33" s="200">
        <f t="shared" si="13"/>
        <v>342</v>
      </c>
      <c r="J33" s="200">
        <f t="shared" si="14"/>
        <v>403.56</v>
      </c>
      <c r="K33" s="200">
        <f t="shared" si="7"/>
        <v>12312</v>
      </c>
      <c r="L33" s="200">
        <f t="shared" si="0"/>
        <v>24624</v>
      </c>
      <c r="M33" s="200">
        <f t="shared" si="15"/>
        <v>29056.32</v>
      </c>
    </row>
    <row r="34" spans="1:13" s="74" customFormat="1" ht="25.5" x14ac:dyDescent="0.2">
      <c r="A34" s="66">
        <v>29</v>
      </c>
      <c r="B34" s="72">
        <v>374755460815</v>
      </c>
      <c r="C34" s="84" t="s">
        <v>325</v>
      </c>
      <c r="D34" s="226" t="s">
        <v>328</v>
      </c>
      <c r="E34" s="254" t="s">
        <v>537</v>
      </c>
      <c r="F34" s="199">
        <v>1</v>
      </c>
      <c r="G34" s="200">
        <v>294</v>
      </c>
      <c r="H34" s="200">
        <f t="shared" si="12"/>
        <v>171</v>
      </c>
      <c r="I34" s="200">
        <f t="shared" si="13"/>
        <v>171</v>
      </c>
      <c r="J34" s="200">
        <f t="shared" si="14"/>
        <v>201.78</v>
      </c>
      <c r="K34" s="200">
        <f t="shared" si="7"/>
        <v>12312</v>
      </c>
      <c r="L34" s="200">
        <f t="shared" si="0"/>
        <v>12312</v>
      </c>
      <c r="M34" s="200">
        <f t="shared" si="15"/>
        <v>14528.16</v>
      </c>
    </row>
    <row r="35" spans="1:13" s="74" customFormat="1" ht="25.5" x14ac:dyDescent="0.2">
      <c r="A35" s="66">
        <v>30</v>
      </c>
      <c r="B35" s="72">
        <v>374755660841</v>
      </c>
      <c r="C35" s="84" t="s">
        <v>326</v>
      </c>
      <c r="D35" s="226" t="s">
        <v>328</v>
      </c>
      <c r="E35" s="254" t="s">
        <v>537</v>
      </c>
      <c r="F35" s="199">
        <v>1</v>
      </c>
      <c r="G35" s="200">
        <v>294</v>
      </c>
      <c r="H35" s="200">
        <f t="shared" si="12"/>
        <v>171</v>
      </c>
      <c r="I35" s="200">
        <f t="shared" si="13"/>
        <v>171</v>
      </c>
      <c r="J35" s="200">
        <f t="shared" si="14"/>
        <v>201.78</v>
      </c>
      <c r="K35" s="200">
        <f t="shared" si="7"/>
        <v>12312</v>
      </c>
      <c r="L35" s="200">
        <f t="shared" si="0"/>
        <v>12312</v>
      </c>
      <c r="M35" s="200">
        <f t="shared" si="15"/>
        <v>14528.16</v>
      </c>
    </row>
    <row r="36" spans="1:13" s="74" customFormat="1" ht="25.5" x14ac:dyDescent="0.2">
      <c r="A36" s="66">
        <v>31</v>
      </c>
      <c r="B36" s="66">
        <v>1453</v>
      </c>
      <c r="C36" s="84" t="s">
        <v>204</v>
      </c>
      <c r="D36" s="226" t="s">
        <v>361</v>
      </c>
      <c r="E36" s="254" t="s">
        <v>537</v>
      </c>
      <c r="F36" s="199">
        <v>2</v>
      </c>
      <c r="G36" s="200">
        <v>896</v>
      </c>
      <c r="H36" s="200">
        <f t="shared" si="12"/>
        <v>520</v>
      </c>
      <c r="I36" s="200">
        <f t="shared" si="13"/>
        <v>1040</v>
      </c>
      <c r="J36" s="200">
        <f t="shared" si="14"/>
        <v>1227.2</v>
      </c>
      <c r="K36" s="200">
        <f t="shared" si="7"/>
        <v>37440</v>
      </c>
      <c r="L36" s="200">
        <f t="shared" si="0"/>
        <v>74880</v>
      </c>
      <c r="M36" s="200">
        <f t="shared" si="15"/>
        <v>88358.399999999994</v>
      </c>
    </row>
    <row r="37" spans="1:13" s="74" customFormat="1" x14ac:dyDescent="0.2">
      <c r="A37" s="66">
        <v>32</v>
      </c>
      <c r="B37" s="72">
        <v>22714613</v>
      </c>
      <c r="C37" s="75" t="s">
        <v>205</v>
      </c>
      <c r="D37" s="226" t="s">
        <v>342</v>
      </c>
      <c r="E37" s="254" t="s">
        <v>537</v>
      </c>
      <c r="F37" s="199">
        <v>2</v>
      </c>
      <c r="G37" s="200">
        <v>687</v>
      </c>
      <c r="H37" s="200">
        <f t="shared" si="12"/>
        <v>398</v>
      </c>
      <c r="I37" s="200">
        <f t="shared" si="13"/>
        <v>796</v>
      </c>
      <c r="J37" s="200">
        <f t="shared" si="14"/>
        <v>939.28</v>
      </c>
      <c r="K37" s="200">
        <f t="shared" si="7"/>
        <v>28656</v>
      </c>
      <c r="L37" s="200">
        <f t="shared" si="0"/>
        <v>57312</v>
      </c>
      <c r="M37" s="200">
        <f t="shared" si="15"/>
        <v>67628.160000000003</v>
      </c>
    </row>
    <row r="38" spans="1:13" s="74" customFormat="1" x14ac:dyDescent="0.2">
      <c r="A38" s="66">
        <v>33</v>
      </c>
      <c r="B38" s="13">
        <v>98290</v>
      </c>
      <c r="C38" s="133" t="s">
        <v>545</v>
      </c>
      <c r="D38" s="227" t="s">
        <v>362</v>
      </c>
      <c r="E38" s="251" t="s">
        <v>536</v>
      </c>
      <c r="F38" s="116">
        <v>1</v>
      </c>
      <c r="G38" s="200">
        <v>971</v>
      </c>
      <c r="H38" s="200">
        <f>ROUND(G38*$I$2,0)</f>
        <v>680</v>
      </c>
      <c r="I38" s="200">
        <f t="shared" si="13"/>
        <v>680</v>
      </c>
      <c r="J38" s="200">
        <f t="shared" si="14"/>
        <v>802.4</v>
      </c>
      <c r="K38" s="200">
        <f t="shared" si="7"/>
        <v>48960</v>
      </c>
      <c r="L38" s="200">
        <f t="shared" si="0"/>
        <v>48960</v>
      </c>
      <c r="M38" s="200">
        <f t="shared" si="15"/>
        <v>57772.799999999996</v>
      </c>
    </row>
    <row r="39" spans="1:13" s="74" customFormat="1" x14ac:dyDescent="0.2">
      <c r="A39" s="67">
        <v>34</v>
      </c>
      <c r="B39" s="81">
        <v>485652660830</v>
      </c>
      <c r="C39" s="82" t="s">
        <v>75</v>
      </c>
      <c r="D39" s="228" t="s">
        <v>363</v>
      </c>
      <c r="E39" s="252" t="s">
        <v>537</v>
      </c>
      <c r="F39" s="212">
        <v>1</v>
      </c>
      <c r="G39" s="211">
        <v>904</v>
      </c>
      <c r="H39" s="211">
        <f>ROUND(G39*$H$2,0)</f>
        <v>524</v>
      </c>
      <c r="I39" s="211">
        <f t="shared" si="13"/>
        <v>524</v>
      </c>
      <c r="J39" s="211">
        <f t="shared" si="14"/>
        <v>618.31999999999994</v>
      </c>
      <c r="K39" s="211">
        <f t="shared" si="7"/>
        <v>37728</v>
      </c>
      <c r="L39" s="211">
        <f t="shared" si="0"/>
        <v>37728</v>
      </c>
      <c r="M39" s="211">
        <f t="shared" si="15"/>
        <v>44519.040000000001</v>
      </c>
    </row>
    <row r="40" spans="1:13" s="71" customFormat="1" x14ac:dyDescent="0.2">
      <c r="A40" s="68">
        <v>35</v>
      </c>
      <c r="B40" s="69"/>
      <c r="C40" s="79" t="s">
        <v>411</v>
      </c>
      <c r="D40" s="225"/>
      <c r="E40" s="225"/>
      <c r="F40" s="209"/>
      <c r="G40" s="210"/>
      <c r="H40" s="210"/>
      <c r="I40" s="210"/>
      <c r="J40" s="210"/>
      <c r="K40" s="210"/>
      <c r="L40" s="210"/>
      <c r="M40" s="210"/>
    </row>
    <row r="41" spans="1:13" s="74" customFormat="1" x14ac:dyDescent="0.2">
      <c r="A41" s="66">
        <v>36</v>
      </c>
      <c r="B41" s="13">
        <v>98290</v>
      </c>
      <c r="C41" s="46" t="s">
        <v>164</v>
      </c>
      <c r="D41" s="229" t="s">
        <v>364</v>
      </c>
      <c r="E41" s="251" t="s">
        <v>536</v>
      </c>
      <c r="F41" s="199">
        <v>2</v>
      </c>
      <c r="G41" s="200">
        <v>1664</v>
      </c>
      <c r="H41" s="200">
        <f>ROUND(G41*$I$2,0)</f>
        <v>1165</v>
      </c>
      <c r="I41" s="200">
        <f>H41*F41</f>
        <v>2330</v>
      </c>
      <c r="J41" s="200">
        <f>I41*1.18</f>
        <v>2749.3999999999996</v>
      </c>
      <c r="K41" s="200">
        <f t="shared" si="7"/>
        <v>83880</v>
      </c>
      <c r="L41" s="200">
        <f t="shared" si="0"/>
        <v>167760</v>
      </c>
      <c r="M41" s="200">
        <f t="shared" ref="M41" si="16">L41*1.18</f>
        <v>197956.8</v>
      </c>
    </row>
    <row r="42" spans="1:13" s="74" customFormat="1" x14ac:dyDescent="0.2">
      <c r="A42" s="66">
        <v>37</v>
      </c>
      <c r="B42" s="13">
        <v>98290</v>
      </c>
      <c r="C42" s="89" t="s">
        <v>165</v>
      </c>
      <c r="D42" s="230" t="s">
        <v>365</v>
      </c>
      <c r="E42" s="251" t="s">
        <v>536</v>
      </c>
      <c r="F42" s="199">
        <v>2</v>
      </c>
      <c r="G42" s="200">
        <v>1023</v>
      </c>
      <c r="H42" s="200">
        <f>ROUND(G42*$I$2,0)</f>
        <v>716</v>
      </c>
      <c r="I42" s="200">
        <f>H42*F42</f>
        <v>1432</v>
      </c>
      <c r="J42" s="200">
        <f>I42*1.18</f>
        <v>1689.76</v>
      </c>
      <c r="K42" s="200">
        <f t="shared" si="7"/>
        <v>51552</v>
      </c>
      <c r="L42" s="200">
        <f t="shared" si="0"/>
        <v>103104</v>
      </c>
      <c r="M42" s="200">
        <f t="shared" ref="M42:M44" si="17">L42*1.18</f>
        <v>121662.71999999999</v>
      </c>
    </row>
    <row r="43" spans="1:13" s="74" customFormat="1" x14ac:dyDescent="0.2">
      <c r="A43" s="66">
        <v>38</v>
      </c>
      <c r="B43" s="13">
        <v>98290</v>
      </c>
      <c r="C43" s="46" t="s">
        <v>198</v>
      </c>
      <c r="D43" s="229" t="s">
        <v>366</v>
      </c>
      <c r="E43" s="251" t="s">
        <v>536</v>
      </c>
      <c r="F43" s="199">
        <v>2</v>
      </c>
      <c r="G43" s="200">
        <v>475</v>
      </c>
      <c r="H43" s="200">
        <f t="shared" ref="H43:H44" si="18">ROUND(G43*$I$2,0)</f>
        <v>333</v>
      </c>
      <c r="I43" s="200">
        <f t="shared" ref="I43:I44" si="19">H43*F43</f>
        <v>666</v>
      </c>
      <c r="J43" s="200">
        <f t="shared" ref="J43:J44" si="20">I43*1.18</f>
        <v>785.88</v>
      </c>
      <c r="K43" s="200">
        <f t="shared" si="7"/>
        <v>23976</v>
      </c>
      <c r="L43" s="200">
        <f t="shared" si="0"/>
        <v>47952</v>
      </c>
      <c r="M43" s="200">
        <f t="shared" si="17"/>
        <v>56583.360000000001</v>
      </c>
    </row>
    <row r="44" spans="1:13" s="74" customFormat="1" x14ac:dyDescent="0.2">
      <c r="A44" s="66">
        <v>39</v>
      </c>
      <c r="B44" s="13">
        <v>98290</v>
      </c>
      <c r="C44" s="46" t="s">
        <v>200</v>
      </c>
      <c r="D44" s="229" t="s">
        <v>367</v>
      </c>
      <c r="E44" s="251" t="s">
        <v>536</v>
      </c>
      <c r="F44" s="199">
        <v>2</v>
      </c>
      <c r="G44" s="200">
        <v>475</v>
      </c>
      <c r="H44" s="200">
        <f t="shared" si="18"/>
        <v>333</v>
      </c>
      <c r="I44" s="200">
        <f t="shared" si="19"/>
        <v>666</v>
      </c>
      <c r="J44" s="200">
        <f t="shared" si="20"/>
        <v>785.88</v>
      </c>
      <c r="K44" s="200">
        <f t="shared" si="7"/>
        <v>23976</v>
      </c>
      <c r="L44" s="200">
        <f t="shared" si="0"/>
        <v>47952</v>
      </c>
      <c r="M44" s="200">
        <f t="shared" si="17"/>
        <v>56583.360000000001</v>
      </c>
    </row>
    <row r="45" spans="1:13" s="74" customFormat="1" x14ac:dyDescent="0.2">
      <c r="A45" s="67">
        <v>40</v>
      </c>
      <c r="B45" s="81">
        <v>374478060830</v>
      </c>
      <c r="C45" s="82" t="s">
        <v>81</v>
      </c>
      <c r="D45" s="228" t="s">
        <v>368</v>
      </c>
      <c r="E45" s="252" t="s">
        <v>537</v>
      </c>
      <c r="F45" s="212">
        <v>2</v>
      </c>
      <c r="G45" s="211">
        <v>882</v>
      </c>
      <c r="H45" s="211">
        <f>ROUND(G45*$H$2,0)</f>
        <v>512</v>
      </c>
      <c r="I45" s="211">
        <f>H45*F45</f>
        <v>1024</v>
      </c>
      <c r="J45" s="211">
        <f>I45*1.18</f>
        <v>1208.32</v>
      </c>
      <c r="K45" s="211">
        <f t="shared" si="7"/>
        <v>36864</v>
      </c>
      <c r="L45" s="211">
        <f t="shared" si="0"/>
        <v>73728</v>
      </c>
      <c r="M45" s="211">
        <f t="shared" ref="M45" si="21">L45*1.18</f>
        <v>86999.039999999994</v>
      </c>
    </row>
    <row r="46" spans="1:13" s="71" customFormat="1" x14ac:dyDescent="0.2">
      <c r="A46" s="68">
        <v>41</v>
      </c>
      <c r="B46" s="69"/>
      <c r="C46" s="79" t="s">
        <v>412</v>
      </c>
      <c r="D46" s="225"/>
      <c r="E46" s="225"/>
      <c r="F46" s="209"/>
      <c r="G46" s="210"/>
      <c r="H46" s="210"/>
      <c r="I46" s="210"/>
      <c r="J46" s="210"/>
      <c r="K46" s="210"/>
      <c r="L46" s="210"/>
      <c r="M46" s="210"/>
    </row>
    <row r="47" spans="1:13" s="74" customFormat="1" x14ac:dyDescent="0.2">
      <c r="A47" s="66">
        <v>42</v>
      </c>
      <c r="B47" s="13">
        <v>98290</v>
      </c>
      <c r="C47" s="46" t="s">
        <v>198</v>
      </c>
      <c r="D47" s="229" t="s">
        <v>366</v>
      </c>
      <c r="E47" s="251" t="s">
        <v>536</v>
      </c>
      <c r="F47" s="199">
        <v>3</v>
      </c>
      <c r="G47" s="200">
        <v>475</v>
      </c>
      <c r="H47" s="200">
        <f t="shared" ref="H47" si="22">ROUND(G47*$I$2,0)</f>
        <v>333</v>
      </c>
      <c r="I47" s="200">
        <f t="shared" ref="I47" si="23">H47*F47</f>
        <v>999</v>
      </c>
      <c r="J47" s="200">
        <f t="shared" ref="J47" si="24">I47*1.18</f>
        <v>1178.82</v>
      </c>
      <c r="K47" s="200">
        <f t="shared" si="7"/>
        <v>23976</v>
      </c>
      <c r="L47" s="200">
        <f t="shared" si="0"/>
        <v>71928</v>
      </c>
      <c r="M47" s="200">
        <f t="shared" ref="M47:M48" si="25">L47*1.18</f>
        <v>84875.04</v>
      </c>
    </row>
    <row r="48" spans="1:13" s="74" customFormat="1" x14ac:dyDescent="0.2">
      <c r="A48" s="67">
        <v>43</v>
      </c>
      <c r="B48" s="81">
        <v>374478060830</v>
      </c>
      <c r="C48" s="82" t="s">
        <v>81</v>
      </c>
      <c r="D48" s="228" t="s">
        <v>368</v>
      </c>
      <c r="E48" s="252" t="s">
        <v>537</v>
      </c>
      <c r="F48" s="212">
        <v>2</v>
      </c>
      <c r="G48" s="211">
        <v>882</v>
      </c>
      <c r="H48" s="211">
        <f>ROUND(G48*$H$2,0)</f>
        <v>512</v>
      </c>
      <c r="I48" s="211">
        <f>H48*F48</f>
        <v>1024</v>
      </c>
      <c r="J48" s="211">
        <f>I48*1.18</f>
        <v>1208.32</v>
      </c>
      <c r="K48" s="211">
        <f t="shared" si="7"/>
        <v>36864</v>
      </c>
      <c r="L48" s="211">
        <f t="shared" si="0"/>
        <v>73728</v>
      </c>
      <c r="M48" s="211">
        <f t="shared" si="25"/>
        <v>86999.039999999994</v>
      </c>
    </row>
    <row r="49" spans="1:13" s="71" customFormat="1" x14ac:dyDescent="0.2">
      <c r="A49" s="68">
        <v>44</v>
      </c>
      <c r="B49" s="69"/>
      <c r="C49" s="79" t="s">
        <v>413</v>
      </c>
      <c r="D49" s="225"/>
      <c r="E49" s="225"/>
      <c r="F49" s="209"/>
      <c r="G49" s="210"/>
      <c r="H49" s="210"/>
      <c r="I49" s="210"/>
      <c r="J49" s="210"/>
      <c r="K49" s="210"/>
      <c r="L49" s="210"/>
      <c r="M49" s="210"/>
    </row>
    <row r="50" spans="1:13" s="74" customFormat="1" x14ac:dyDescent="0.2">
      <c r="A50" s="66">
        <v>45</v>
      </c>
      <c r="B50" s="72">
        <v>2007734</v>
      </c>
      <c r="C50" s="75" t="s">
        <v>1</v>
      </c>
      <c r="D50" s="226" t="s">
        <v>352</v>
      </c>
      <c r="E50" s="254" t="s">
        <v>537</v>
      </c>
      <c r="F50" s="199">
        <v>1</v>
      </c>
      <c r="G50" s="200">
        <v>387</v>
      </c>
      <c r="H50" s="200">
        <f t="shared" ref="H50:H55" si="26">ROUND(G50*$H$2,0)</f>
        <v>224</v>
      </c>
      <c r="I50" s="200">
        <f t="shared" ref="I50:I55" si="27">H50*F50</f>
        <v>224</v>
      </c>
      <c r="J50" s="200">
        <f t="shared" ref="J50:J55" si="28">I50*1.18</f>
        <v>264.32</v>
      </c>
      <c r="K50" s="200">
        <f t="shared" si="7"/>
        <v>16128</v>
      </c>
      <c r="L50" s="200">
        <f t="shared" si="0"/>
        <v>16128</v>
      </c>
      <c r="M50" s="200">
        <f t="shared" ref="M50" si="29">L50*1.18</f>
        <v>19031.039999999997</v>
      </c>
    </row>
    <row r="51" spans="1:13" s="74" customFormat="1" x14ac:dyDescent="0.2">
      <c r="A51" s="66">
        <v>46</v>
      </c>
      <c r="B51" s="66">
        <v>2523</v>
      </c>
      <c r="C51" s="75" t="s">
        <v>100</v>
      </c>
      <c r="D51" s="229" t="s">
        <v>321</v>
      </c>
      <c r="E51" s="253" t="s">
        <v>537</v>
      </c>
      <c r="F51" s="199">
        <v>2</v>
      </c>
      <c r="G51" s="200">
        <v>384</v>
      </c>
      <c r="H51" s="200">
        <f t="shared" si="26"/>
        <v>223</v>
      </c>
      <c r="I51" s="200">
        <f t="shared" si="27"/>
        <v>446</v>
      </c>
      <c r="J51" s="200">
        <f t="shared" si="28"/>
        <v>526.28</v>
      </c>
      <c r="K51" s="200">
        <f t="shared" si="7"/>
        <v>16056</v>
      </c>
      <c r="L51" s="200">
        <f t="shared" si="0"/>
        <v>32112</v>
      </c>
      <c r="M51" s="200">
        <f t="shared" ref="M51" si="30">L51*1.18</f>
        <v>37892.159999999996</v>
      </c>
    </row>
    <row r="52" spans="1:13" s="71" customFormat="1" x14ac:dyDescent="0.2">
      <c r="A52" s="66">
        <v>47</v>
      </c>
      <c r="B52" s="72">
        <v>3130580</v>
      </c>
      <c r="C52" s="75" t="s">
        <v>17</v>
      </c>
      <c r="D52" s="231" t="s">
        <v>295</v>
      </c>
      <c r="E52" s="254" t="s">
        <v>537</v>
      </c>
      <c r="F52" s="199">
        <v>20</v>
      </c>
      <c r="G52" s="200">
        <v>175</v>
      </c>
      <c r="H52" s="200">
        <f t="shared" si="26"/>
        <v>102</v>
      </c>
      <c r="I52" s="200">
        <f t="shared" si="27"/>
        <v>2040</v>
      </c>
      <c r="J52" s="200">
        <f t="shared" si="28"/>
        <v>2407.1999999999998</v>
      </c>
      <c r="K52" s="200">
        <f t="shared" si="7"/>
        <v>7344</v>
      </c>
      <c r="L52" s="200">
        <f t="shared" si="0"/>
        <v>146880</v>
      </c>
      <c r="M52" s="200">
        <f t="shared" ref="M52" si="31">L52*1.18</f>
        <v>173318.39999999999</v>
      </c>
    </row>
    <row r="53" spans="1:13" s="71" customFormat="1" x14ac:dyDescent="0.2">
      <c r="A53" s="66">
        <v>48</v>
      </c>
      <c r="B53" s="72">
        <v>22713320</v>
      </c>
      <c r="C53" s="75" t="s">
        <v>106</v>
      </c>
      <c r="D53" s="226" t="s">
        <v>369</v>
      </c>
      <c r="E53" s="254" t="s">
        <v>537</v>
      </c>
      <c r="F53" s="199">
        <v>4</v>
      </c>
      <c r="G53" s="200">
        <v>346</v>
      </c>
      <c r="H53" s="200">
        <f t="shared" si="26"/>
        <v>201</v>
      </c>
      <c r="I53" s="200">
        <f t="shared" si="27"/>
        <v>804</v>
      </c>
      <c r="J53" s="200">
        <f t="shared" si="28"/>
        <v>948.71999999999991</v>
      </c>
      <c r="K53" s="200">
        <f t="shared" si="7"/>
        <v>14472</v>
      </c>
      <c r="L53" s="200">
        <f t="shared" si="0"/>
        <v>57888</v>
      </c>
      <c r="M53" s="200">
        <f t="shared" ref="M53" si="32">L53*1.18</f>
        <v>68307.839999999997</v>
      </c>
    </row>
    <row r="54" spans="1:13" s="74" customFormat="1" x14ac:dyDescent="0.2">
      <c r="A54" s="66">
        <v>49</v>
      </c>
      <c r="B54" s="72">
        <v>22714613</v>
      </c>
      <c r="C54" s="75" t="s">
        <v>205</v>
      </c>
      <c r="D54" s="226" t="s">
        <v>342</v>
      </c>
      <c r="E54" s="254" t="s">
        <v>537</v>
      </c>
      <c r="F54" s="199">
        <v>2</v>
      </c>
      <c r="G54" s="200">
        <v>687</v>
      </c>
      <c r="H54" s="200">
        <f t="shared" si="26"/>
        <v>398</v>
      </c>
      <c r="I54" s="200">
        <f t="shared" si="27"/>
        <v>796</v>
      </c>
      <c r="J54" s="200">
        <f t="shared" si="28"/>
        <v>939.28</v>
      </c>
      <c r="K54" s="200">
        <f t="shared" si="7"/>
        <v>28656</v>
      </c>
      <c r="L54" s="200">
        <f t="shared" si="0"/>
        <v>57312</v>
      </c>
      <c r="M54" s="200">
        <f t="shared" ref="M54" si="33">L54*1.18</f>
        <v>67628.160000000003</v>
      </c>
    </row>
    <row r="55" spans="1:13" s="74" customFormat="1" x14ac:dyDescent="0.2">
      <c r="A55" s="67">
        <v>50</v>
      </c>
      <c r="B55" s="72">
        <v>22714605</v>
      </c>
      <c r="C55" s="75" t="s">
        <v>140</v>
      </c>
      <c r="D55" s="226" t="s">
        <v>370</v>
      </c>
      <c r="E55" s="254" t="s">
        <v>537</v>
      </c>
      <c r="F55" s="199">
        <v>4</v>
      </c>
      <c r="G55" s="200">
        <v>475</v>
      </c>
      <c r="H55" s="200">
        <f t="shared" si="26"/>
        <v>276</v>
      </c>
      <c r="I55" s="200">
        <f t="shared" si="27"/>
        <v>1104</v>
      </c>
      <c r="J55" s="200">
        <f t="shared" si="28"/>
        <v>1302.72</v>
      </c>
      <c r="K55" s="200">
        <f t="shared" si="7"/>
        <v>19872</v>
      </c>
      <c r="L55" s="200">
        <f t="shared" si="0"/>
        <v>79488</v>
      </c>
      <c r="M55" s="200">
        <f t="shared" ref="M55" si="34">L55*1.18</f>
        <v>93795.839999999997</v>
      </c>
    </row>
    <row r="56" spans="1:13" s="71" customFormat="1" x14ac:dyDescent="0.2">
      <c r="A56" s="68">
        <v>51</v>
      </c>
      <c r="B56" s="69"/>
      <c r="C56" s="79" t="s">
        <v>414</v>
      </c>
      <c r="D56" s="225"/>
      <c r="E56" s="225"/>
      <c r="F56" s="209"/>
      <c r="G56" s="210"/>
      <c r="H56" s="210"/>
      <c r="I56" s="210"/>
      <c r="J56" s="210"/>
      <c r="K56" s="210"/>
      <c r="L56" s="210"/>
      <c r="M56" s="210"/>
    </row>
    <row r="57" spans="1:13" s="74" customFormat="1" x14ac:dyDescent="0.2">
      <c r="A57" s="66">
        <v>52</v>
      </c>
      <c r="B57" s="72">
        <v>3160625</v>
      </c>
      <c r="C57" s="75" t="s">
        <v>141</v>
      </c>
      <c r="D57" s="226" t="s">
        <v>313</v>
      </c>
      <c r="E57" s="254" t="s">
        <v>537</v>
      </c>
      <c r="F57" s="199">
        <v>24</v>
      </c>
      <c r="G57" s="200">
        <v>160</v>
      </c>
      <c r="H57" s="200">
        <f>ROUND(G57*$H$2,0)</f>
        <v>93</v>
      </c>
      <c r="I57" s="200">
        <f>H57*F57</f>
        <v>2232</v>
      </c>
      <c r="J57" s="200">
        <f>I57*1.18</f>
        <v>2633.7599999999998</v>
      </c>
      <c r="K57" s="200">
        <f t="shared" si="7"/>
        <v>6696</v>
      </c>
      <c r="L57" s="200">
        <f t="shared" si="0"/>
        <v>160704</v>
      </c>
      <c r="M57" s="200">
        <f t="shared" ref="M57" si="35">L57*1.18</f>
        <v>189630.72</v>
      </c>
    </row>
    <row r="58" spans="1:13" s="74" customFormat="1" x14ac:dyDescent="0.2">
      <c r="A58" s="66">
        <v>53</v>
      </c>
      <c r="B58" s="72">
        <v>3130580</v>
      </c>
      <c r="C58" s="75" t="s">
        <v>17</v>
      </c>
      <c r="D58" s="231" t="s">
        <v>295</v>
      </c>
      <c r="E58" s="254" t="s">
        <v>537</v>
      </c>
      <c r="F58" s="199">
        <v>16</v>
      </c>
      <c r="G58" s="200">
        <v>175</v>
      </c>
      <c r="H58" s="200">
        <f>ROUND(G58*$H$2,0)</f>
        <v>102</v>
      </c>
      <c r="I58" s="200">
        <f>H58*F58</f>
        <v>1632</v>
      </c>
      <c r="J58" s="200">
        <f>I58*1.18</f>
        <v>1925.76</v>
      </c>
      <c r="K58" s="200">
        <f t="shared" si="7"/>
        <v>7344</v>
      </c>
      <c r="L58" s="200">
        <f t="shared" si="0"/>
        <v>117504</v>
      </c>
      <c r="M58" s="200">
        <f t="shared" ref="M58" si="36">L58*1.18</f>
        <v>138654.72</v>
      </c>
    </row>
    <row r="59" spans="1:13" s="74" customFormat="1" x14ac:dyDescent="0.2">
      <c r="A59" s="67">
        <v>54</v>
      </c>
      <c r="B59" s="85">
        <v>98290</v>
      </c>
      <c r="C59" s="82" t="s">
        <v>158</v>
      </c>
      <c r="D59" s="228" t="s">
        <v>349</v>
      </c>
      <c r="E59" s="252" t="s">
        <v>536</v>
      </c>
      <c r="F59" s="212">
        <v>8</v>
      </c>
      <c r="G59" s="211">
        <v>1132</v>
      </c>
      <c r="H59" s="200">
        <f>ROUND(G59*$I$2,0)</f>
        <v>792</v>
      </c>
      <c r="I59" s="211">
        <f>H59*F59</f>
        <v>6336</v>
      </c>
      <c r="J59" s="211">
        <f>I59*1.18</f>
        <v>7476.48</v>
      </c>
      <c r="K59" s="211">
        <f t="shared" si="7"/>
        <v>57024</v>
      </c>
      <c r="L59" s="211">
        <f t="shared" si="0"/>
        <v>456192</v>
      </c>
      <c r="M59" s="211">
        <f t="shared" ref="M59" si="37">L59*1.18</f>
        <v>538306.55999999994</v>
      </c>
    </row>
    <row r="60" spans="1:13" s="71" customFormat="1" x14ac:dyDescent="0.2">
      <c r="A60" s="68">
        <v>55</v>
      </c>
      <c r="B60" s="69"/>
      <c r="C60" s="79" t="s">
        <v>415</v>
      </c>
      <c r="D60" s="225"/>
      <c r="E60" s="225"/>
      <c r="F60" s="209"/>
      <c r="G60" s="210"/>
      <c r="H60" s="210"/>
      <c r="I60" s="210"/>
      <c r="J60" s="210"/>
      <c r="K60" s="210"/>
      <c r="L60" s="210"/>
      <c r="M60" s="210"/>
    </row>
    <row r="61" spans="1:13" s="74" customFormat="1" ht="25.5" x14ac:dyDescent="0.2">
      <c r="A61" s="66">
        <v>56</v>
      </c>
      <c r="B61" s="72">
        <v>374755060813</v>
      </c>
      <c r="C61" s="84" t="s">
        <v>323</v>
      </c>
      <c r="D61" s="226" t="s">
        <v>328</v>
      </c>
      <c r="E61" s="254" t="s">
        <v>537</v>
      </c>
      <c r="F61" s="199">
        <v>1</v>
      </c>
      <c r="G61" s="200">
        <v>294</v>
      </c>
      <c r="H61" s="200">
        <f t="shared" ref="H61:H66" si="38">ROUND(G61*$H$2,0)</f>
        <v>171</v>
      </c>
      <c r="I61" s="200">
        <f t="shared" ref="I61:I70" si="39">H61*F61</f>
        <v>171</v>
      </c>
      <c r="J61" s="200">
        <f t="shared" ref="J61:J70" si="40">I61*1.18</f>
        <v>201.78</v>
      </c>
      <c r="K61" s="200">
        <f t="shared" si="7"/>
        <v>12312</v>
      </c>
      <c r="L61" s="200">
        <f t="shared" si="0"/>
        <v>12312</v>
      </c>
      <c r="M61" s="200">
        <f t="shared" ref="M61:M70" si="41">L61*1.18</f>
        <v>14528.16</v>
      </c>
    </row>
    <row r="62" spans="1:13" s="74" customFormat="1" ht="25.5" x14ac:dyDescent="0.2">
      <c r="A62" s="66">
        <v>57</v>
      </c>
      <c r="B62" s="72">
        <v>374755260827</v>
      </c>
      <c r="C62" s="84" t="s">
        <v>359</v>
      </c>
      <c r="D62" s="226" t="s">
        <v>328</v>
      </c>
      <c r="E62" s="254" t="s">
        <v>537</v>
      </c>
      <c r="F62" s="199">
        <v>1</v>
      </c>
      <c r="G62" s="200">
        <v>294</v>
      </c>
      <c r="H62" s="200">
        <f t="shared" si="38"/>
        <v>171</v>
      </c>
      <c r="I62" s="200">
        <f t="shared" si="39"/>
        <v>171</v>
      </c>
      <c r="J62" s="200">
        <f t="shared" si="40"/>
        <v>201.78</v>
      </c>
      <c r="K62" s="200">
        <f t="shared" si="7"/>
        <v>12312</v>
      </c>
      <c r="L62" s="200">
        <f t="shared" si="0"/>
        <v>12312</v>
      </c>
      <c r="M62" s="200">
        <f t="shared" si="41"/>
        <v>14528.16</v>
      </c>
    </row>
    <row r="63" spans="1:13" s="74" customFormat="1" ht="25.5" x14ac:dyDescent="0.2">
      <c r="A63" s="66">
        <v>58</v>
      </c>
      <c r="B63" s="72">
        <v>374755260342</v>
      </c>
      <c r="C63" s="84" t="s">
        <v>360</v>
      </c>
      <c r="D63" s="226" t="s">
        <v>328</v>
      </c>
      <c r="E63" s="254" t="s">
        <v>537</v>
      </c>
      <c r="F63" s="199">
        <v>2</v>
      </c>
      <c r="G63" s="200">
        <v>294</v>
      </c>
      <c r="H63" s="200">
        <f t="shared" si="38"/>
        <v>171</v>
      </c>
      <c r="I63" s="200">
        <f t="shared" si="39"/>
        <v>342</v>
      </c>
      <c r="J63" s="200">
        <f t="shared" si="40"/>
        <v>403.56</v>
      </c>
      <c r="K63" s="200">
        <f t="shared" si="7"/>
        <v>12312</v>
      </c>
      <c r="L63" s="200">
        <f t="shared" si="0"/>
        <v>24624</v>
      </c>
      <c r="M63" s="200">
        <f t="shared" si="41"/>
        <v>29056.32</v>
      </c>
    </row>
    <row r="64" spans="1:13" s="74" customFormat="1" ht="25.5" x14ac:dyDescent="0.2">
      <c r="A64" s="66">
        <v>59</v>
      </c>
      <c r="B64" s="72">
        <v>374755460830</v>
      </c>
      <c r="C64" s="84" t="s">
        <v>324</v>
      </c>
      <c r="D64" s="226" t="s">
        <v>328</v>
      </c>
      <c r="E64" s="254" t="s">
        <v>537</v>
      </c>
      <c r="F64" s="199">
        <v>2</v>
      </c>
      <c r="G64" s="200">
        <v>294</v>
      </c>
      <c r="H64" s="200">
        <f t="shared" si="38"/>
        <v>171</v>
      </c>
      <c r="I64" s="200">
        <f t="shared" si="39"/>
        <v>342</v>
      </c>
      <c r="J64" s="200">
        <f t="shared" si="40"/>
        <v>403.56</v>
      </c>
      <c r="K64" s="200">
        <f t="shared" si="7"/>
        <v>12312</v>
      </c>
      <c r="L64" s="200">
        <f t="shared" si="0"/>
        <v>24624</v>
      </c>
      <c r="M64" s="200">
        <f t="shared" si="41"/>
        <v>29056.32</v>
      </c>
    </row>
    <row r="65" spans="1:13" s="74" customFormat="1" ht="25.5" x14ac:dyDescent="0.2">
      <c r="A65" s="66">
        <v>60</v>
      </c>
      <c r="B65" s="72">
        <v>374755460815</v>
      </c>
      <c r="C65" s="84" t="s">
        <v>325</v>
      </c>
      <c r="D65" s="226" t="s">
        <v>328</v>
      </c>
      <c r="E65" s="254" t="s">
        <v>537</v>
      </c>
      <c r="F65" s="199">
        <v>1</v>
      </c>
      <c r="G65" s="200">
        <v>294</v>
      </c>
      <c r="H65" s="200">
        <f t="shared" si="38"/>
        <v>171</v>
      </c>
      <c r="I65" s="200">
        <f t="shared" si="39"/>
        <v>171</v>
      </c>
      <c r="J65" s="200">
        <f t="shared" si="40"/>
        <v>201.78</v>
      </c>
      <c r="K65" s="200">
        <f t="shared" si="7"/>
        <v>12312</v>
      </c>
      <c r="L65" s="200">
        <f t="shared" si="0"/>
        <v>12312</v>
      </c>
      <c r="M65" s="200">
        <f t="shared" si="41"/>
        <v>14528.16</v>
      </c>
    </row>
    <row r="66" spans="1:13" s="74" customFormat="1" ht="25.5" x14ac:dyDescent="0.2">
      <c r="A66" s="66">
        <v>61</v>
      </c>
      <c r="B66" s="72">
        <v>374755660841</v>
      </c>
      <c r="C66" s="84" t="s">
        <v>326</v>
      </c>
      <c r="D66" s="226" t="s">
        <v>328</v>
      </c>
      <c r="E66" s="254" t="s">
        <v>537</v>
      </c>
      <c r="F66" s="199">
        <v>1</v>
      </c>
      <c r="G66" s="200">
        <v>294</v>
      </c>
      <c r="H66" s="200">
        <f t="shared" si="38"/>
        <v>171</v>
      </c>
      <c r="I66" s="200">
        <f t="shared" si="39"/>
        <v>171</v>
      </c>
      <c r="J66" s="200">
        <f t="shared" si="40"/>
        <v>201.78</v>
      </c>
      <c r="K66" s="200">
        <f t="shared" si="7"/>
        <v>12312</v>
      </c>
      <c r="L66" s="200">
        <f t="shared" si="0"/>
        <v>12312</v>
      </c>
      <c r="M66" s="200">
        <f t="shared" si="41"/>
        <v>14528.16</v>
      </c>
    </row>
    <row r="67" spans="1:13" s="74" customFormat="1" ht="51" x14ac:dyDescent="0.2">
      <c r="A67" s="66">
        <v>62</v>
      </c>
      <c r="B67" s="13">
        <v>98290</v>
      </c>
      <c r="C67" s="46" t="s">
        <v>397</v>
      </c>
      <c r="D67" s="229" t="s">
        <v>371</v>
      </c>
      <c r="E67" s="253" t="s">
        <v>536</v>
      </c>
      <c r="F67" s="199">
        <v>5</v>
      </c>
      <c r="G67" s="200">
        <v>356</v>
      </c>
      <c r="H67" s="200">
        <f>ROUND(G67*$I$2,0)</f>
        <v>249</v>
      </c>
      <c r="I67" s="200">
        <f t="shared" si="39"/>
        <v>1245</v>
      </c>
      <c r="J67" s="200">
        <f t="shared" si="40"/>
        <v>1469.1</v>
      </c>
      <c r="K67" s="200">
        <f t="shared" si="7"/>
        <v>17928</v>
      </c>
      <c r="L67" s="200">
        <f t="shared" si="0"/>
        <v>89640</v>
      </c>
      <c r="M67" s="200">
        <f t="shared" si="41"/>
        <v>105775.2</v>
      </c>
    </row>
    <row r="68" spans="1:13" s="74" customFormat="1" ht="25.5" x14ac:dyDescent="0.2">
      <c r="A68" s="66">
        <v>63</v>
      </c>
      <c r="B68" s="66">
        <v>1453</v>
      </c>
      <c r="C68" s="92" t="s">
        <v>92</v>
      </c>
      <c r="D68" s="226" t="s">
        <v>361</v>
      </c>
      <c r="E68" s="254" t="s">
        <v>537</v>
      </c>
      <c r="F68" s="199">
        <v>2</v>
      </c>
      <c r="G68" s="200">
        <v>896</v>
      </c>
      <c r="H68" s="200">
        <f>ROUND(G68*$H$2,0)</f>
        <v>520</v>
      </c>
      <c r="I68" s="200">
        <f t="shared" si="39"/>
        <v>1040</v>
      </c>
      <c r="J68" s="200">
        <f t="shared" si="40"/>
        <v>1227.2</v>
      </c>
      <c r="K68" s="200">
        <f t="shared" si="7"/>
        <v>37440</v>
      </c>
      <c r="L68" s="200">
        <f t="shared" si="0"/>
        <v>74880</v>
      </c>
      <c r="M68" s="200">
        <f t="shared" si="41"/>
        <v>88358.399999999994</v>
      </c>
    </row>
    <row r="69" spans="1:13" s="74" customFormat="1" x14ac:dyDescent="0.2">
      <c r="A69" s="66">
        <v>64</v>
      </c>
      <c r="B69" s="72">
        <v>22714613</v>
      </c>
      <c r="C69" s="75" t="s">
        <v>205</v>
      </c>
      <c r="D69" s="226" t="s">
        <v>342</v>
      </c>
      <c r="E69" s="254" t="s">
        <v>537</v>
      </c>
      <c r="F69" s="199">
        <v>2</v>
      </c>
      <c r="G69" s="200">
        <v>687</v>
      </c>
      <c r="H69" s="200">
        <f>ROUND(G69*$H$2,0)</f>
        <v>398</v>
      </c>
      <c r="I69" s="200">
        <f t="shared" si="39"/>
        <v>796</v>
      </c>
      <c r="J69" s="200">
        <f t="shared" si="40"/>
        <v>939.28</v>
      </c>
      <c r="K69" s="200">
        <f t="shared" si="7"/>
        <v>28656</v>
      </c>
      <c r="L69" s="200">
        <f t="shared" si="0"/>
        <v>57312</v>
      </c>
      <c r="M69" s="200">
        <f t="shared" si="41"/>
        <v>67628.160000000003</v>
      </c>
    </row>
    <row r="70" spans="1:13" s="74" customFormat="1" x14ac:dyDescent="0.2">
      <c r="A70" s="66">
        <v>65</v>
      </c>
      <c r="B70" s="13">
        <v>98290</v>
      </c>
      <c r="C70" s="133" t="s">
        <v>545</v>
      </c>
      <c r="D70" s="227" t="s">
        <v>362</v>
      </c>
      <c r="E70" s="251" t="s">
        <v>536</v>
      </c>
      <c r="F70" s="116">
        <v>1</v>
      </c>
      <c r="G70" s="200">
        <v>971</v>
      </c>
      <c r="H70" s="200">
        <f>ROUND(G70*$I$2,0)</f>
        <v>680</v>
      </c>
      <c r="I70" s="200">
        <f t="shared" si="39"/>
        <v>680</v>
      </c>
      <c r="J70" s="200">
        <f t="shared" si="40"/>
        <v>802.4</v>
      </c>
      <c r="K70" s="200">
        <f t="shared" si="7"/>
        <v>48960</v>
      </c>
      <c r="L70" s="200">
        <f t="shared" si="0"/>
        <v>48960</v>
      </c>
      <c r="M70" s="200">
        <f t="shared" si="41"/>
        <v>57772.799999999996</v>
      </c>
    </row>
    <row r="71" spans="1:13" s="71" customFormat="1" x14ac:dyDescent="0.2">
      <c r="A71" s="68">
        <v>66</v>
      </c>
      <c r="B71" s="69"/>
      <c r="C71" s="79" t="s">
        <v>416</v>
      </c>
      <c r="D71" s="225"/>
      <c r="E71" s="225"/>
      <c r="F71" s="209"/>
      <c r="G71" s="210"/>
      <c r="H71" s="210"/>
      <c r="I71" s="210"/>
      <c r="J71" s="210"/>
      <c r="K71" s="210"/>
      <c r="L71" s="210"/>
      <c r="M71" s="210"/>
    </row>
    <row r="72" spans="1:13" s="74" customFormat="1" ht="25.5" x14ac:dyDescent="0.2">
      <c r="A72" s="66">
        <v>67</v>
      </c>
      <c r="B72" s="72">
        <v>374755060816</v>
      </c>
      <c r="C72" s="84" t="s">
        <v>327</v>
      </c>
      <c r="D72" s="226" t="s">
        <v>328</v>
      </c>
      <c r="E72" s="254" t="s">
        <v>537</v>
      </c>
      <c r="F72" s="199">
        <v>1</v>
      </c>
      <c r="G72" s="200">
        <v>294</v>
      </c>
      <c r="H72" s="200">
        <f t="shared" ref="H72:H79" si="42">ROUND(G72*$H$2,0)</f>
        <v>171</v>
      </c>
      <c r="I72" s="200">
        <f t="shared" ref="I72:I86" si="43">H72*F72</f>
        <v>171</v>
      </c>
      <c r="J72" s="200">
        <f t="shared" ref="J72:J86" si="44">I72*1.18</f>
        <v>201.78</v>
      </c>
      <c r="K72" s="200">
        <f t="shared" ref="K72:K135" si="45">H72*$J$2</f>
        <v>12312</v>
      </c>
      <c r="L72" s="200">
        <f t="shared" ref="L72:L135" si="46">K72*F72</f>
        <v>12312</v>
      </c>
      <c r="M72" s="200">
        <f t="shared" ref="M72:M86" si="47">L72*1.18</f>
        <v>14528.16</v>
      </c>
    </row>
    <row r="73" spans="1:13" s="74" customFormat="1" ht="25.5" x14ac:dyDescent="0.2">
      <c r="A73" s="66">
        <v>68</v>
      </c>
      <c r="B73" s="72">
        <v>374755060813</v>
      </c>
      <c r="C73" s="84" t="s">
        <v>323</v>
      </c>
      <c r="D73" s="226" t="s">
        <v>328</v>
      </c>
      <c r="E73" s="254" t="s">
        <v>537</v>
      </c>
      <c r="F73" s="199">
        <v>1</v>
      </c>
      <c r="G73" s="200">
        <v>294</v>
      </c>
      <c r="H73" s="200">
        <f t="shared" si="42"/>
        <v>171</v>
      </c>
      <c r="I73" s="200">
        <f t="shared" si="43"/>
        <v>171</v>
      </c>
      <c r="J73" s="200">
        <f t="shared" si="44"/>
        <v>201.78</v>
      </c>
      <c r="K73" s="200">
        <f t="shared" si="45"/>
        <v>12312</v>
      </c>
      <c r="L73" s="200">
        <f t="shared" si="46"/>
        <v>12312</v>
      </c>
      <c r="M73" s="200">
        <f t="shared" si="47"/>
        <v>14528.16</v>
      </c>
    </row>
    <row r="74" spans="1:13" s="74" customFormat="1" ht="25.5" x14ac:dyDescent="0.2">
      <c r="A74" s="66">
        <v>69</v>
      </c>
      <c r="B74" s="72">
        <v>374755260827</v>
      </c>
      <c r="C74" s="84" t="s">
        <v>359</v>
      </c>
      <c r="D74" s="226" t="s">
        <v>328</v>
      </c>
      <c r="E74" s="254" t="s">
        <v>537</v>
      </c>
      <c r="F74" s="199">
        <v>1</v>
      </c>
      <c r="G74" s="200">
        <v>294</v>
      </c>
      <c r="H74" s="200">
        <f t="shared" si="42"/>
        <v>171</v>
      </c>
      <c r="I74" s="200">
        <f t="shared" si="43"/>
        <v>171</v>
      </c>
      <c r="J74" s="200">
        <f t="shared" si="44"/>
        <v>201.78</v>
      </c>
      <c r="K74" s="200">
        <f t="shared" si="45"/>
        <v>12312</v>
      </c>
      <c r="L74" s="200">
        <f t="shared" si="46"/>
        <v>12312</v>
      </c>
      <c r="M74" s="200">
        <f t="shared" si="47"/>
        <v>14528.16</v>
      </c>
    </row>
    <row r="75" spans="1:13" s="74" customFormat="1" ht="25.5" x14ac:dyDescent="0.2">
      <c r="A75" s="66">
        <v>70</v>
      </c>
      <c r="B75" s="72">
        <v>374755260342</v>
      </c>
      <c r="C75" s="84" t="s">
        <v>360</v>
      </c>
      <c r="D75" s="226" t="s">
        <v>328</v>
      </c>
      <c r="E75" s="254" t="s">
        <v>537</v>
      </c>
      <c r="F75" s="199">
        <v>2</v>
      </c>
      <c r="G75" s="200">
        <v>294</v>
      </c>
      <c r="H75" s="200">
        <f t="shared" si="42"/>
        <v>171</v>
      </c>
      <c r="I75" s="200">
        <f t="shared" si="43"/>
        <v>342</v>
      </c>
      <c r="J75" s="200">
        <f t="shared" si="44"/>
        <v>403.56</v>
      </c>
      <c r="K75" s="200">
        <f t="shared" si="45"/>
        <v>12312</v>
      </c>
      <c r="L75" s="200">
        <f t="shared" si="46"/>
        <v>24624</v>
      </c>
      <c r="M75" s="200">
        <f t="shared" si="47"/>
        <v>29056.32</v>
      </c>
    </row>
    <row r="76" spans="1:13" s="74" customFormat="1" ht="25.5" x14ac:dyDescent="0.2">
      <c r="A76" s="66">
        <v>71</v>
      </c>
      <c r="B76" s="72">
        <v>374755460830</v>
      </c>
      <c r="C76" s="84" t="s">
        <v>324</v>
      </c>
      <c r="D76" s="226" t="s">
        <v>328</v>
      </c>
      <c r="E76" s="254" t="s">
        <v>537</v>
      </c>
      <c r="F76" s="199">
        <v>2</v>
      </c>
      <c r="G76" s="200">
        <v>294</v>
      </c>
      <c r="H76" s="200">
        <f t="shared" si="42"/>
        <v>171</v>
      </c>
      <c r="I76" s="200">
        <f t="shared" si="43"/>
        <v>342</v>
      </c>
      <c r="J76" s="200">
        <f t="shared" si="44"/>
        <v>403.56</v>
      </c>
      <c r="K76" s="200">
        <f t="shared" si="45"/>
        <v>12312</v>
      </c>
      <c r="L76" s="200">
        <f t="shared" si="46"/>
        <v>24624</v>
      </c>
      <c r="M76" s="200">
        <f t="shared" si="47"/>
        <v>29056.32</v>
      </c>
    </row>
    <row r="77" spans="1:13" s="74" customFormat="1" ht="25.5" x14ac:dyDescent="0.2">
      <c r="A77" s="66">
        <v>72</v>
      </c>
      <c r="B77" s="72">
        <v>374755460815</v>
      </c>
      <c r="C77" s="84" t="s">
        <v>325</v>
      </c>
      <c r="D77" s="226" t="s">
        <v>328</v>
      </c>
      <c r="E77" s="254" t="s">
        <v>537</v>
      </c>
      <c r="F77" s="199">
        <v>1</v>
      </c>
      <c r="G77" s="200">
        <v>294</v>
      </c>
      <c r="H77" s="200">
        <f t="shared" si="42"/>
        <v>171</v>
      </c>
      <c r="I77" s="200">
        <f t="shared" si="43"/>
        <v>171</v>
      </c>
      <c r="J77" s="200">
        <f t="shared" si="44"/>
        <v>201.78</v>
      </c>
      <c r="K77" s="200">
        <f t="shared" si="45"/>
        <v>12312</v>
      </c>
      <c r="L77" s="200">
        <f t="shared" si="46"/>
        <v>12312</v>
      </c>
      <c r="M77" s="200">
        <f t="shared" si="47"/>
        <v>14528.16</v>
      </c>
    </row>
    <row r="78" spans="1:13" s="74" customFormat="1" ht="25.5" x14ac:dyDescent="0.2">
      <c r="A78" s="66">
        <v>73</v>
      </c>
      <c r="B78" s="72">
        <v>374755660841</v>
      </c>
      <c r="C78" s="84" t="s">
        <v>326</v>
      </c>
      <c r="D78" s="226" t="s">
        <v>328</v>
      </c>
      <c r="E78" s="254" t="s">
        <v>537</v>
      </c>
      <c r="F78" s="199">
        <v>1</v>
      </c>
      <c r="G78" s="200">
        <v>294</v>
      </c>
      <c r="H78" s="200">
        <f t="shared" si="42"/>
        <v>171</v>
      </c>
      <c r="I78" s="200">
        <f t="shared" si="43"/>
        <v>171</v>
      </c>
      <c r="J78" s="200">
        <f t="shared" si="44"/>
        <v>201.78</v>
      </c>
      <c r="K78" s="200">
        <f t="shared" si="45"/>
        <v>12312</v>
      </c>
      <c r="L78" s="200">
        <f t="shared" si="46"/>
        <v>12312</v>
      </c>
      <c r="M78" s="200">
        <f t="shared" si="47"/>
        <v>14528.16</v>
      </c>
    </row>
    <row r="79" spans="1:13" s="74" customFormat="1" x14ac:dyDescent="0.2">
      <c r="A79" s="66">
        <v>74</v>
      </c>
      <c r="B79" s="72">
        <v>374751060803</v>
      </c>
      <c r="C79" s="75" t="s">
        <v>51</v>
      </c>
      <c r="D79" s="226" t="s">
        <v>322</v>
      </c>
      <c r="E79" s="254" t="s">
        <v>537</v>
      </c>
      <c r="F79" s="199">
        <v>1</v>
      </c>
      <c r="G79" s="200">
        <v>766</v>
      </c>
      <c r="H79" s="200">
        <f t="shared" si="42"/>
        <v>444</v>
      </c>
      <c r="I79" s="200">
        <f t="shared" si="43"/>
        <v>444</v>
      </c>
      <c r="J79" s="200">
        <f t="shared" si="44"/>
        <v>523.91999999999996</v>
      </c>
      <c r="K79" s="200">
        <f t="shared" si="45"/>
        <v>31968</v>
      </c>
      <c r="L79" s="200">
        <f t="shared" si="46"/>
        <v>31968</v>
      </c>
      <c r="M79" s="200">
        <f t="shared" si="47"/>
        <v>37722.239999999998</v>
      </c>
    </row>
    <row r="80" spans="1:13" s="74" customFormat="1" ht="51" x14ac:dyDescent="0.2">
      <c r="A80" s="66">
        <v>75</v>
      </c>
      <c r="B80" s="13">
        <v>98290</v>
      </c>
      <c r="C80" s="46" t="s">
        <v>397</v>
      </c>
      <c r="D80" s="229" t="s">
        <v>371</v>
      </c>
      <c r="E80" s="253" t="s">
        <v>536</v>
      </c>
      <c r="F80" s="199">
        <v>6</v>
      </c>
      <c r="G80" s="200">
        <v>356</v>
      </c>
      <c r="H80" s="200">
        <f>ROUND(G80*$I$2,0)</f>
        <v>249</v>
      </c>
      <c r="I80" s="200">
        <f t="shared" si="43"/>
        <v>1494</v>
      </c>
      <c r="J80" s="200">
        <f t="shared" si="44"/>
        <v>1762.9199999999998</v>
      </c>
      <c r="K80" s="200">
        <f t="shared" si="45"/>
        <v>17928</v>
      </c>
      <c r="L80" s="200">
        <f t="shared" si="46"/>
        <v>107568</v>
      </c>
      <c r="M80" s="200">
        <f t="shared" si="47"/>
        <v>126930.23999999999</v>
      </c>
    </row>
    <row r="81" spans="1:13" s="74" customFormat="1" ht="38.25" x14ac:dyDescent="0.2">
      <c r="A81" s="66">
        <v>76</v>
      </c>
      <c r="B81" s="13">
        <v>98290</v>
      </c>
      <c r="C81" s="91" t="s">
        <v>398</v>
      </c>
      <c r="D81" s="231" t="s">
        <v>344</v>
      </c>
      <c r="E81" s="254" t="s">
        <v>536</v>
      </c>
      <c r="F81" s="199">
        <v>1</v>
      </c>
      <c r="G81" s="200">
        <v>144</v>
      </c>
      <c r="H81" s="200">
        <f>ROUND(G81*$I$2,0)</f>
        <v>101</v>
      </c>
      <c r="I81" s="200">
        <f t="shared" si="43"/>
        <v>101</v>
      </c>
      <c r="J81" s="200">
        <f t="shared" si="44"/>
        <v>119.17999999999999</v>
      </c>
      <c r="K81" s="200">
        <f t="shared" si="45"/>
        <v>7272</v>
      </c>
      <c r="L81" s="200">
        <f t="shared" si="46"/>
        <v>7272</v>
      </c>
      <c r="M81" s="200">
        <f t="shared" si="47"/>
        <v>8580.9599999999991</v>
      </c>
    </row>
    <row r="82" spans="1:13" s="74" customFormat="1" ht="25.5" x14ac:dyDescent="0.2">
      <c r="A82" s="66">
        <v>77</v>
      </c>
      <c r="B82" s="66">
        <v>1453</v>
      </c>
      <c r="C82" s="92" t="s">
        <v>92</v>
      </c>
      <c r="D82" s="226" t="s">
        <v>361</v>
      </c>
      <c r="E82" s="254" t="s">
        <v>537</v>
      </c>
      <c r="F82" s="199">
        <v>2</v>
      </c>
      <c r="G82" s="200">
        <v>896</v>
      </c>
      <c r="H82" s="200">
        <f>ROUND(G82*$H$2,0)</f>
        <v>520</v>
      </c>
      <c r="I82" s="200">
        <f t="shared" si="43"/>
        <v>1040</v>
      </c>
      <c r="J82" s="200">
        <f t="shared" si="44"/>
        <v>1227.2</v>
      </c>
      <c r="K82" s="200">
        <f t="shared" si="45"/>
        <v>37440</v>
      </c>
      <c r="L82" s="200">
        <f t="shared" si="46"/>
        <v>74880</v>
      </c>
      <c r="M82" s="200">
        <f t="shared" si="47"/>
        <v>88358.399999999994</v>
      </c>
    </row>
    <row r="83" spans="1:13" s="74" customFormat="1" x14ac:dyDescent="0.2">
      <c r="A83" s="66">
        <v>78</v>
      </c>
      <c r="B83" s="72">
        <v>22714613</v>
      </c>
      <c r="C83" s="75" t="s">
        <v>205</v>
      </c>
      <c r="D83" s="226" t="s">
        <v>342</v>
      </c>
      <c r="E83" s="254" t="s">
        <v>537</v>
      </c>
      <c r="F83" s="199">
        <v>3</v>
      </c>
      <c r="G83" s="200">
        <v>687</v>
      </c>
      <c r="H83" s="200">
        <f>ROUND(G83*$H$2,0)</f>
        <v>398</v>
      </c>
      <c r="I83" s="200">
        <f t="shared" si="43"/>
        <v>1194</v>
      </c>
      <c r="J83" s="200">
        <f t="shared" si="44"/>
        <v>1408.9199999999998</v>
      </c>
      <c r="K83" s="200">
        <f t="shared" si="45"/>
        <v>28656</v>
      </c>
      <c r="L83" s="200">
        <f t="shared" si="46"/>
        <v>85968</v>
      </c>
      <c r="M83" s="200">
        <f t="shared" si="47"/>
        <v>101442.23999999999</v>
      </c>
    </row>
    <row r="84" spans="1:13" s="74" customFormat="1" x14ac:dyDescent="0.2">
      <c r="A84" s="66">
        <v>79</v>
      </c>
      <c r="B84" s="13">
        <v>98290</v>
      </c>
      <c r="C84" s="46" t="s">
        <v>345</v>
      </c>
      <c r="D84" s="229" t="s">
        <v>346</v>
      </c>
      <c r="E84" s="253" t="s">
        <v>536</v>
      </c>
      <c r="F84" s="199">
        <v>12</v>
      </c>
      <c r="G84" s="200">
        <v>544</v>
      </c>
      <c r="H84" s="200">
        <f>ROUND(G84*$I$2,0)</f>
        <v>381</v>
      </c>
      <c r="I84" s="200">
        <f t="shared" si="43"/>
        <v>4572</v>
      </c>
      <c r="J84" s="200">
        <f t="shared" si="44"/>
        <v>5394.96</v>
      </c>
      <c r="K84" s="200">
        <f t="shared" si="45"/>
        <v>27432</v>
      </c>
      <c r="L84" s="200">
        <f t="shared" si="46"/>
        <v>329184</v>
      </c>
      <c r="M84" s="200">
        <f t="shared" si="47"/>
        <v>388437.12</v>
      </c>
    </row>
    <row r="85" spans="1:13" s="74" customFormat="1" x14ac:dyDescent="0.2">
      <c r="A85" s="66">
        <v>80</v>
      </c>
      <c r="B85" s="13">
        <v>98290</v>
      </c>
      <c r="C85" s="133" t="s">
        <v>545</v>
      </c>
      <c r="D85" s="227" t="s">
        <v>362</v>
      </c>
      <c r="E85" s="251" t="s">
        <v>536</v>
      </c>
      <c r="F85" s="116">
        <v>1</v>
      </c>
      <c r="G85" s="200">
        <v>971</v>
      </c>
      <c r="H85" s="200">
        <f>ROUND(G85*$I$2,0)</f>
        <v>680</v>
      </c>
      <c r="I85" s="200">
        <f t="shared" si="43"/>
        <v>680</v>
      </c>
      <c r="J85" s="200">
        <f t="shared" si="44"/>
        <v>802.4</v>
      </c>
      <c r="K85" s="200">
        <f t="shared" si="45"/>
        <v>48960</v>
      </c>
      <c r="L85" s="200">
        <f t="shared" si="46"/>
        <v>48960</v>
      </c>
      <c r="M85" s="200">
        <f t="shared" si="47"/>
        <v>57772.799999999996</v>
      </c>
    </row>
    <row r="86" spans="1:13" s="74" customFormat="1" x14ac:dyDescent="0.2">
      <c r="A86" s="67">
        <v>81</v>
      </c>
      <c r="B86" s="81">
        <v>485652660828</v>
      </c>
      <c r="C86" s="82" t="s">
        <v>74</v>
      </c>
      <c r="D86" s="228" t="s">
        <v>363</v>
      </c>
      <c r="E86" s="252" t="s">
        <v>537</v>
      </c>
      <c r="F86" s="212">
        <v>2</v>
      </c>
      <c r="G86" s="211">
        <v>904</v>
      </c>
      <c r="H86" s="211">
        <f>ROUND(G86*$H$2,0)</f>
        <v>524</v>
      </c>
      <c r="I86" s="211">
        <f t="shared" si="43"/>
        <v>1048</v>
      </c>
      <c r="J86" s="211">
        <f t="shared" si="44"/>
        <v>1236.6399999999999</v>
      </c>
      <c r="K86" s="211">
        <f t="shared" si="45"/>
        <v>37728</v>
      </c>
      <c r="L86" s="211">
        <f t="shared" si="46"/>
        <v>75456</v>
      </c>
      <c r="M86" s="211">
        <f t="shared" si="47"/>
        <v>89038.080000000002</v>
      </c>
    </row>
    <row r="87" spans="1:13" s="71" customFormat="1" x14ac:dyDescent="0.2">
      <c r="A87" s="68">
        <v>82</v>
      </c>
      <c r="B87" s="69"/>
      <c r="C87" s="79" t="s">
        <v>417</v>
      </c>
      <c r="D87" s="225"/>
      <c r="E87" s="225"/>
      <c r="F87" s="209"/>
      <c r="G87" s="210"/>
      <c r="H87" s="210"/>
      <c r="I87" s="210"/>
      <c r="J87" s="210"/>
      <c r="K87" s="210"/>
      <c r="L87" s="210"/>
      <c r="M87" s="210"/>
    </row>
    <row r="88" spans="1:13" s="74" customFormat="1" x14ac:dyDescent="0.2">
      <c r="A88" s="66">
        <v>83</v>
      </c>
      <c r="B88" s="72">
        <v>2007734</v>
      </c>
      <c r="C88" s="75" t="s">
        <v>1</v>
      </c>
      <c r="D88" s="226" t="s">
        <v>352</v>
      </c>
      <c r="E88" s="254" t="s">
        <v>537</v>
      </c>
      <c r="F88" s="199">
        <v>1</v>
      </c>
      <c r="G88" s="200">
        <v>387</v>
      </c>
      <c r="H88" s="200">
        <f t="shared" ref="H88:H96" si="48">ROUND(G88*$H$2,0)</f>
        <v>224</v>
      </c>
      <c r="I88" s="200">
        <f t="shared" ref="I88:I110" si="49">H88*F88</f>
        <v>224</v>
      </c>
      <c r="J88" s="200">
        <f t="shared" ref="J88:J110" si="50">I88*1.18</f>
        <v>264.32</v>
      </c>
      <c r="K88" s="200">
        <f t="shared" si="45"/>
        <v>16128</v>
      </c>
      <c r="L88" s="200">
        <f t="shared" si="46"/>
        <v>16128</v>
      </c>
      <c r="M88" s="200">
        <f t="shared" ref="M88:M110" si="51">L88*1.18</f>
        <v>19031.039999999997</v>
      </c>
    </row>
    <row r="89" spans="1:13" s="74" customFormat="1" ht="25.5" x14ac:dyDescent="0.2">
      <c r="A89" s="66">
        <v>84</v>
      </c>
      <c r="B89" s="72">
        <v>374755060816</v>
      </c>
      <c r="C89" s="84" t="s">
        <v>327</v>
      </c>
      <c r="D89" s="226" t="s">
        <v>328</v>
      </c>
      <c r="E89" s="254" t="s">
        <v>537</v>
      </c>
      <c r="F89" s="199">
        <v>2</v>
      </c>
      <c r="G89" s="200">
        <v>294</v>
      </c>
      <c r="H89" s="200">
        <f t="shared" si="48"/>
        <v>171</v>
      </c>
      <c r="I89" s="200">
        <f t="shared" si="49"/>
        <v>342</v>
      </c>
      <c r="J89" s="200">
        <f t="shared" si="50"/>
        <v>403.56</v>
      </c>
      <c r="K89" s="200">
        <f t="shared" si="45"/>
        <v>12312</v>
      </c>
      <c r="L89" s="200">
        <f t="shared" si="46"/>
        <v>24624</v>
      </c>
      <c r="M89" s="200">
        <f t="shared" si="51"/>
        <v>29056.32</v>
      </c>
    </row>
    <row r="90" spans="1:13" s="74" customFormat="1" ht="25.5" x14ac:dyDescent="0.2">
      <c r="A90" s="66">
        <v>85</v>
      </c>
      <c r="B90" s="72">
        <v>374755060813</v>
      </c>
      <c r="C90" s="84" t="s">
        <v>323</v>
      </c>
      <c r="D90" s="226" t="s">
        <v>328</v>
      </c>
      <c r="E90" s="254" t="s">
        <v>537</v>
      </c>
      <c r="F90" s="199">
        <v>1</v>
      </c>
      <c r="G90" s="200">
        <v>294</v>
      </c>
      <c r="H90" s="200">
        <f t="shared" si="48"/>
        <v>171</v>
      </c>
      <c r="I90" s="200">
        <f t="shared" si="49"/>
        <v>171</v>
      </c>
      <c r="J90" s="200">
        <f t="shared" si="50"/>
        <v>201.78</v>
      </c>
      <c r="K90" s="200">
        <f t="shared" si="45"/>
        <v>12312</v>
      </c>
      <c r="L90" s="200">
        <f t="shared" si="46"/>
        <v>12312</v>
      </c>
      <c r="M90" s="200">
        <f t="shared" si="51"/>
        <v>14528.16</v>
      </c>
    </row>
    <row r="91" spans="1:13" s="74" customFormat="1" ht="25.5" x14ac:dyDescent="0.2">
      <c r="A91" s="66">
        <v>86</v>
      </c>
      <c r="B91" s="72">
        <v>374755260827</v>
      </c>
      <c r="C91" s="84" t="s">
        <v>359</v>
      </c>
      <c r="D91" s="226" t="s">
        <v>328</v>
      </c>
      <c r="E91" s="254" t="s">
        <v>537</v>
      </c>
      <c r="F91" s="199">
        <v>1</v>
      </c>
      <c r="G91" s="200">
        <v>294</v>
      </c>
      <c r="H91" s="200">
        <f t="shared" si="48"/>
        <v>171</v>
      </c>
      <c r="I91" s="200">
        <f t="shared" si="49"/>
        <v>171</v>
      </c>
      <c r="J91" s="200">
        <f t="shared" si="50"/>
        <v>201.78</v>
      </c>
      <c r="K91" s="200">
        <f t="shared" si="45"/>
        <v>12312</v>
      </c>
      <c r="L91" s="200">
        <f t="shared" si="46"/>
        <v>12312</v>
      </c>
      <c r="M91" s="200">
        <f t="shared" si="51"/>
        <v>14528.16</v>
      </c>
    </row>
    <row r="92" spans="1:13" s="74" customFormat="1" ht="25.5" x14ac:dyDescent="0.2">
      <c r="A92" s="66">
        <v>87</v>
      </c>
      <c r="B92" s="72">
        <v>374755260342</v>
      </c>
      <c r="C92" s="84" t="s">
        <v>360</v>
      </c>
      <c r="D92" s="226" t="s">
        <v>328</v>
      </c>
      <c r="E92" s="254" t="s">
        <v>537</v>
      </c>
      <c r="F92" s="199">
        <v>2</v>
      </c>
      <c r="G92" s="200">
        <v>294</v>
      </c>
      <c r="H92" s="200">
        <f t="shared" si="48"/>
        <v>171</v>
      </c>
      <c r="I92" s="200">
        <f t="shared" si="49"/>
        <v>342</v>
      </c>
      <c r="J92" s="200">
        <f t="shared" si="50"/>
        <v>403.56</v>
      </c>
      <c r="K92" s="200">
        <f t="shared" si="45"/>
        <v>12312</v>
      </c>
      <c r="L92" s="200">
        <f t="shared" si="46"/>
        <v>24624</v>
      </c>
      <c r="M92" s="200">
        <f t="shared" si="51"/>
        <v>29056.32</v>
      </c>
    </row>
    <row r="93" spans="1:13" s="74" customFormat="1" ht="25.5" x14ac:dyDescent="0.2">
      <c r="A93" s="66">
        <v>88</v>
      </c>
      <c r="B93" s="72">
        <v>374755460830</v>
      </c>
      <c r="C93" s="84" t="s">
        <v>324</v>
      </c>
      <c r="D93" s="226" t="s">
        <v>328</v>
      </c>
      <c r="E93" s="254" t="s">
        <v>537</v>
      </c>
      <c r="F93" s="199">
        <v>2</v>
      </c>
      <c r="G93" s="200">
        <v>294</v>
      </c>
      <c r="H93" s="200">
        <f t="shared" si="48"/>
        <v>171</v>
      </c>
      <c r="I93" s="200">
        <f t="shared" si="49"/>
        <v>342</v>
      </c>
      <c r="J93" s="200">
        <f t="shared" si="50"/>
        <v>403.56</v>
      </c>
      <c r="K93" s="200">
        <f t="shared" si="45"/>
        <v>12312</v>
      </c>
      <c r="L93" s="200">
        <f t="shared" si="46"/>
        <v>24624</v>
      </c>
      <c r="M93" s="200">
        <f t="shared" si="51"/>
        <v>29056.32</v>
      </c>
    </row>
    <row r="94" spans="1:13" s="74" customFormat="1" ht="25.5" x14ac:dyDescent="0.2">
      <c r="A94" s="66">
        <v>89</v>
      </c>
      <c r="B94" s="72">
        <v>374755460815</v>
      </c>
      <c r="C94" s="84" t="s">
        <v>325</v>
      </c>
      <c r="D94" s="226" t="s">
        <v>328</v>
      </c>
      <c r="E94" s="254" t="s">
        <v>537</v>
      </c>
      <c r="F94" s="199">
        <v>1</v>
      </c>
      <c r="G94" s="200">
        <v>294</v>
      </c>
      <c r="H94" s="200">
        <f t="shared" si="48"/>
        <v>171</v>
      </c>
      <c r="I94" s="200">
        <f t="shared" si="49"/>
        <v>171</v>
      </c>
      <c r="J94" s="200">
        <f t="shared" si="50"/>
        <v>201.78</v>
      </c>
      <c r="K94" s="200">
        <f t="shared" si="45"/>
        <v>12312</v>
      </c>
      <c r="L94" s="200">
        <f t="shared" si="46"/>
        <v>12312</v>
      </c>
      <c r="M94" s="200">
        <f t="shared" si="51"/>
        <v>14528.16</v>
      </c>
    </row>
    <row r="95" spans="1:13" s="74" customFormat="1" ht="25.5" x14ac:dyDescent="0.2">
      <c r="A95" s="66">
        <v>90</v>
      </c>
      <c r="B95" s="72">
        <v>374755660841</v>
      </c>
      <c r="C95" s="84" t="s">
        <v>326</v>
      </c>
      <c r="D95" s="226" t="s">
        <v>328</v>
      </c>
      <c r="E95" s="254" t="s">
        <v>537</v>
      </c>
      <c r="F95" s="199">
        <v>1</v>
      </c>
      <c r="G95" s="200">
        <v>294</v>
      </c>
      <c r="H95" s="200">
        <f t="shared" si="48"/>
        <v>171</v>
      </c>
      <c r="I95" s="200">
        <f t="shared" si="49"/>
        <v>171</v>
      </c>
      <c r="J95" s="200">
        <f t="shared" si="50"/>
        <v>201.78</v>
      </c>
      <c r="K95" s="200">
        <f t="shared" si="45"/>
        <v>12312</v>
      </c>
      <c r="L95" s="200">
        <f t="shared" si="46"/>
        <v>12312</v>
      </c>
      <c r="M95" s="200">
        <f t="shared" si="51"/>
        <v>14528.16</v>
      </c>
    </row>
    <row r="96" spans="1:13" s="74" customFormat="1" x14ac:dyDescent="0.2">
      <c r="A96" s="66">
        <v>91</v>
      </c>
      <c r="B96" s="72">
        <v>374751060803</v>
      </c>
      <c r="C96" s="75" t="s">
        <v>51</v>
      </c>
      <c r="D96" s="226" t="s">
        <v>322</v>
      </c>
      <c r="E96" s="254" t="s">
        <v>537</v>
      </c>
      <c r="F96" s="199">
        <v>2</v>
      </c>
      <c r="G96" s="200">
        <v>766</v>
      </c>
      <c r="H96" s="200">
        <f t="shared" si="48"/>
        <v>444</v>
      </c>
      <c r="I96" s="200">
        <f t="shared" si="49"/>
        <v>888</v>
      </c>
      <c r="J96" s="200">
        <f t="shared" si="50"/>
        <v>1047.8399999999999</v>
      </c>
      <c r="K96" s="200">
        <f t="shared" si="45"/>
        <v>31968</v>
      </c>
      <c r="L96" s="200">
        <f t="shared" si="46"/>
        <v>63936</v>
      </c>
      <c r="M96" s="200">
        <f t="shared" si="51"/>
        <v>75444.479999999996</v>
      </c>
    </row>
    <row r="97" spans="1:13" s="74" customFormat="1" ht="51" x14ac:dyDescent="0.2">
      <c r="A97" s="66">
        <v>92</v>
      </c>
      <c r="B97" s="13">
        <v>98290</v>
      </c>
      <c r="C97" s="46" t="s">
        <v>397</v>
      </c>
      <c r="D97" s="229" t="s">
        <v>371</v>
      </c>
      <c r="E97" s="253" t="s">
        <v>536</v>
      </c>
      <c r="F97" s="199">
        <v>6</v>
      </c>
      <c r="G97" s="200">
        <v>356</v>
      </c>
      <c r="H97" s="200">
        <f>ROUND(G97*$I$2,0)</f>
        <v>249</v>
      </c>
      <c r="I97" s="200">
        <f t="shared" si="49"/>
        <v>1494</v>
      </c>
      <c r="J97" s="200">
        <f t="shared" si="50"/>
        <v>1762.9199999999998</v>
      </c>
      <c r="K97" s="200">
        <f t="shared" si="45"/>
        <v>17928</v>
      </c>
      <c r="L97" s="200">
        <f t="shared" si="46"/>
        <v>107568</v>
      </c>
      <c r="M97" s="200">
        <f t="shared" si="51"/>
        <v>126930.23999999999</v>
      </c>
    </row>
    <row r="98" spans="1:13" s="74" customFormat="1" ht="38.25" x14ac:dyDescent="0.2">
      <c r="A98" s="66">
        <v>93</v>
      </c>
      <c r="B98" s="13">
        <v>98290</v>
      </c>
      <c r="C98" s="91" t="s">
        <v>398</v>
      </c>
      <c r="D98" s="231" t="s">
        <v>344</v>
      </c>
      <c r="E98" s="254" t="s">
        <v>536</v>
      </c>
      <c r="F98" s="199">
        <v>12</v>
      </c>
      <c r="G98" s="200">
        <v>144</v>
      </c>
      <c r="H98" s="200">
        <f>ROUND(G98*$I$2,0)</f>
        <v>101</v>
      </c>
      <c r="I98" s="200">
        <f t="shared" si="49"/>
        <v>1212</v>
      </c>
      <c r="J98" s="200">
        <f t="shared" si="50"/>
        <v>1430.1599999999999</v>
      </c>
      <c r="K98" s="200">
        <f t="shared" si="45"/>
        <v>7272</v>
      </c>
      <c r="L98" s="200">
        <f t="shared" si="46"/>
        <v>87264</v>
      </c>
      <c r="M98" s="200">
        <f t="shared" si="51"/>
        <v>102971.51999999999</v>
      </c>
    </row>
    <row r="99" spans="1:13" s="74" customFormat="1" ht="25.5" x14ac:dyDescent="0.2">
      <c r="A99" s="66">
        <v>94</v>
      </c>
      <c r="B99" s="66">
        <v>1453</v>
      </c>
      <c r="C99" s="92" t="s">
        <v>92</v>
      </c>
      <c r="D99" s="226" t="s">
        <v>361</v>
      </c>
      <c r="E99" s="254" t="s">
        <v>537</v>
      </c>
      <c r="F99" s="199">
        <v>2</v>
      </c>
      <c r="G99" s="200">
        <v>896</v>
      </c>
      <c r="H99" s="200">
        <f>ROUND(G99*$H$2,0)</f>
        <v>520</v>
      </c>
      <c r="I99" s="200">
        <f t="shared" si="49"/>
        <v>1040</v>
      </c>
      <c r="J99" s="200">
        <f t="shared" si="50"/>
        <v>1227.2</v>
      </c>
      <c r="K99" s="200">
        <f t="shared" si="45"/>
        <v>37440</v>
      </c>
      <c r="L99" s="200">
        <f t="shared" si="46"/>
        <v>74880</v>
      </c>
      <c r="M99" s="200">
        <f t="shared" si="51"/>
        <v>88358.399999999994</v>
      </c>
    </row>
    <row r="100" spans="1:13" s="74" customFormat="1" x14ac:dyDescent="0.2">
      <c r="A100" s="66">
        <v>95</v>
      </c>
      <c r="B100" s="72">
        <v>22714613</v>
      </c>
      <c r="C100" s="75" t="s">
        <v>205</v>
      </c>
      <c r="D100" s="226" t="s">
        <v>342</v>
      </c>
      <c r="E100" s="254" t="s">
        <v>537</v>
      </c>
      <c r="F100" s="199">
        <v>3</v>
      </c>
      <c r="G100" s="200">
        <v>687</v>
      </c>
      <c r="H100" s="200">
        <f>ROUND(G100*$H$2,0)</f>
        <v>398</v>
      </c>
      <c r="I100" s="200">
        <f t="shared" si="49"/>
        <v>1194</v>
      </c>
      <c r="J100" s="200">
        <f t="shared" si="50"/>
        <v>1408.9199999999998</v>
      </c>
      <c r="K100" s="200">
        <f t="shared" si="45"/>
        <v>28656</v>
      </c>
      <c r="L100" s="200">
        <f t="shared" si="46"/>
        <v>85968</v>
      </c>
      <c r="M100" s="200">
        <f t="shared" si="51"/>
        <v>101442.23999999999</v>
      </c>
    </row>
    <row r="101" spans="1:13" s="74" customFormat="1" x14ac:dyDescent="0.2">
      <c r="A101" s="66">
        <v>96</v>
      </c>
      <c r="B101" s="13">
        <v>98290</v>
      </c>
      <c r="C101" s="46" t="s">
        <v>345</v>
      </c>
      <c r="D101" s="229" t="s">
        <v>346</v>
      </c>
      <c r="E101" s="253" t="s">
        <v>536</v>
      </c>
      <c r="F101" s="199">
        <v>12</v>
      </c>
      <c r="G101" s="200">
        <v>544</v>
      </c>
      <c r="H101" s="200">
        <f t="shared" ref="H101:H109" si="52">ROUND(G101*$I$2,0)</f>
        <v>381</v>
      </c>
      <c r="I101" s="200">
        <f t="shared" si="49"/>
        <v>4572</v>
      </c>
      <c r="J101" s="200">
        <f t="shared" si="50"/>
        <v>5394.96</v>
      </c>
      <c r="K101" s="200">
        <f t="shared" si="45"/>
        <v>27432</v>
      </c>
      <c r="L101" s="200">
        <f t="shared" si="46"/>
        <v>329184</v>
      </c>
      <c r="M101" s="200">
        <f t="shared" si="51"/>
        <v>388437.12</v>
      </c>
    </row>
    <row r="102" spans="1:13" s="74" customFormat="1" x14ac:dyDescent="0.2">
      <c r="A102" s="66">
        <v>97</v>
      </c>
      <c r="B102" s="13">
        <v>98290</v>
      </c>
      <c r="C102" s="46" t="s">
        <v>542</v>
      </c>
      <c r="D102" s="229" t="s">
        <v>347</v>
      </c>
      <c r="E102" s="253" t="s">
        <v>536</v>
      </c>
      <c r="F102" s="199">
        <v>1</v>
      </c>
      <c r="G102" s="200">
        <v>716</v>
      </c>
      <c r="H102" s="200">
        <f t="shared" si="52"/>
        <v>501</v>
      </c>
      <c r="I102" s="200">
        <f t="shared" si="49"/>
        <v>501</v>
      </c>
      <c r="J102" s="200">
        <f t="shared" si="50"/>
        <v>591.17999999999995</v>
      </c>
      <c r="K102" s="200">
        <f t="shared" si="45"/>
        <v>36072</v>
      </c>
      <c r="L102" s="200">
        <f t="shared" si="46"/>
        <v>36072</v>
      </c>
      <c r="M102" s="200">
        <f t="shared" si="51"/>
        <v>42564.959999999999</v>
      </c>
    </row>
    <row r="103" spans="1:13" s="74" customFormat="1" ht="25.5" x14ac:dyDescent="0.2">
      <c r="A103" s="66">
        <v>98</v>
      </c>
      <c r="B103" s="13">
        <v>98290</v>
      </c>
      <c r="C103" s="46" t="s">
        <v>543</v>
      </c>
      <c r="D103" s="229" t="s">
        <v>372</v>
      </c>
      <c r="E103" s="253" t="s">
        <v>536</v>
      </c>
      <c r="F103" s="199">
        <v>1</v>
      </c>
      <c r="G103" s="200">
        <v>1564</v>
      </c>
      <c r="H103" s="200">
        <f t="shared" si="52"/>
        <v>1095</v>
      </c>
      <c r="I103" s="200">
        <f t="shared" si="49"/>
        <v>1095</v>
      </c>
      <c r="J103" s="200">
        <f t="shared" si="50"/>
        <v>1292.0999999999999</v>
      </c>
      <c r="K103" s="200">
        <f t="shared" si="45"/>
        <v>78840</v>
      </c>
      <c r="L103" s="200">
        <f t="shared" si="46"/>
        <v>78840</v>
      </c>
      <c r="M103" s="200">
        <f t="shared" si="51"/>
        <v>93031.2</v>
      </c>
    </row>
    <row r="104" spans="1:13" s="74" customFormat="1" x14ac:dyDescent="0.2">
      <c r="A104" s="66">
        <v>99</v>
      </c>
      <c r="B104" s="13">
        <v>98290</v>
      </c>
      <c r="C104" s="46" t="s">
        <v>175</v>
      </c>
      <c r="D104" s="229" t="s">
        <v>348</v>
      </c>
      <c r="E104" s="253" t="s">
        <v>536</v>
      </c>
      <c r="F104" s="199">
        <v>2</v>
      </c>
      <c r="G104" s="200">
        <v>391</v>
      </c>
      <c r="H104" s="200">
        <f t="shared" si="52"/>
        <v>274</v>
      </c>
      <c r="I104" s="200">
        <f t="shared" si="49"/>
        <v>548</v>
      </c>
      <c r="J104" s="200">
        <f t="shared" si="50"/>
        <v>646.64</v>
      </c>
      <c r="K104" s="200">
        <f t="shared" si="45"/>
        <v>19728</v>
      </c>
      <c r="L104" s="200">
        <f t="shared" si="46"/>
        <v>39456</v>
      </c>
      <c r="M104" s="200">
        <f t="shared" si="51"/>
        <v>46558.079999999994</v>
      </c>
    </row>
    <row r="105" spans="1:13" s="74" customFormat="1" x14ac:dyDescent="0.2">
      <c r="A105" s="66">
        <v>100</v>
      </c>
      <c r="B105" s="13">
        <v>98290</v>
      </c>
      <c r="C105" s="46" t="s">
        <v>544</v>
      </c>
      <c r="D105" s="229" t="s">
        <v>350</v>
      </c>
      <c r="E105" s="253" t="s">
        <v>536</v>
      </c>
      <c r="F105" s="199">
        <v>1</v>
      </c>
      <c r="G105" s="200">
        <v>803</v>
      </c>
      <c r="H105" s="200">
        <f t="shared" si="52"/>
        <v>562</v>
      </c>
      <c r="I105" s="200">
        <f t="shared" si="49"/>
        <v>562</v>
      </c>
      <c r="J105" s="200">
        <f t="shared" si="50"/>
        <v>663.16</v>
      </c>
      <c r="K105" s="200">
        <f t="shared" si="45"/>
        <v>40464</v>
      </c>
      <c r="L105" s="200">
        <f t="shared" si="46"/>
        <v>40464</v>
      </c>
      <c r="M105" s="200">
        <f t="shared" si="51"/>
        <v>47747.519999999997</v>
      </c>
    </row>
    <row r="106" spans="1:13" s="74" customFormat="1" x14ac:dyDescent="0.2">
      <c r="A106" s="66">
        <v>101</v>
      </c>
      <c r="B106" s="13">
        <v>98290</v>
      </c>
      <c r="C106" s="46" t="s">
        <v>180</v>
      </c>
      <c r="D106" s="229" t="s">
        <v>351</v>
      </c>
      <c r="E106" s="253" t="s">
        <v>536</v>
      </c>
      <c r="F106" s="199">
        <v>2</v>
      </c>
      <c r="G106" s="200">
        <v>657</v>
      </c>
      <c r="H106" s="200">
        <f t="shared" si="52"/>
        <v>460</v>
      </c>
      <c r="I106" s="200">
        <f t="shared" si="49"/>
        <v>920</v>
      </c>
      <c r="J106" s="200">
        <f t="shared" si="50"/>
        <v>1085.5999999999999</v>
      </c>
      <c r="K106" s="200">
        <f t="shared" si="45"/>
        <v>33120</v>
      </c>
      <c r="L106" s="200">
        <f t="shared" si="46"/>
        <v>66240</v>
      </c>
      <c r="M106" s="200">
        <f t="shared" si="51"/>
        <v>78163.199999999997</v>
      </c>
    </row>
    <row r="107" spans="1:13" s="74" customFormat="1" x14ac:dyDescent="0.2">
      <c r="A107" s="66">
        <v>102</v>
      </c>
      <c r="B107" s="13">
        <v>98290</v>
      </c>
      <c r="C107" s="46" t="s">
        <v>546</v>
      </c>
      <c r="D107" s="229" t="s">
        <v>373</v>
      </c>
      <c r="E107" s="253" t="s">
        <v>536</v>
      </c>
      <c r="F107" s="199">
        <v>1</v>
      </c>
      <c r="G107" s="200">
        <v>1539</v>
      </c>
      <c r="H107" s="200">
        <f t="shared" si="52"/>
        <v>1077</v>
      </c>
      <c r="I107" s="200">
        <f t="shared" si="49"/>
        <v>1077</v>
      </c>
      <c r="J107" s="200">
        <f t="shared" si="50"/>
        <v>1270.8599999999999</v>
      </c>
      <c r="K107" s="200">
        <f t="shared" si="45"/>
        <v>77544</v>
      </c>
      <c r="L107" s="200">
        <f t="shared" si="46"/>
        <v>77544</v>
      </c>
      <c r="M107" s="200">
        <f t="shared" si="51"/>
        <v>91501.92</v>
      </c>
    </row>
    <row r="108" spans="1:13" s="74" customFormat="1" x14ac:dyDescent="0.2">
      <c r="A108" s="66">
        <v>103</v>
      </c>
      <c r="B108" s="13">
        <v>98290</v>
      </c>
      <c r="C108" s="46" t="s">
        <v>547</v>
      </c>
      <c r="D108" s="229" t="s">
        <v>354</v>
      </c>
      <c r="E108" s="253" t="s">
        <v>536</v>
      </c>
      <c r="F108" s="199">
        <v>2</v>
      </c>
      <c r="G108" s="200">
        <v>199</v>
      </c>
      <c r="H108" s="200">
        <f t="shared" si="52"/>
        <v>139</v>
      </c>
      <c r="I108" s="200">
        <f t="shared" si="49"/>
        <v>278</v>
      </c>
      <c r="J108" s="200">
        <f t="shared" si="50"/>
        <v>328.03999999999996</v>
      </c>
      <c r="K108" s="200">
        <f t="shared" si="45"/>
        <v>10008</v>
      </c>
      <c r="L108" s="200">
        <f t="shared" si="46"/>
        <v>20016</v>
      </c>
      <c r="M108" s="200">
        <f t="shared" si="51"/>
        <v>23618.879999999997</v>
      </c>
    </row>
    <row r="109" spans="1:13" s="74" customFormat="1" x14ac:dyDescent="0.2">
      <c r="A109" s="66">
        <v>104</v>
      </c>
      <c r="B109" s="13">
        <v>98290</v>
      </c>
      <c r="C109" s="133" t="s">
        <v>545</v>
      </c>
      <c r="D109" s="227" t="s">
        <v>362</v>
      </c>
      <c r="E109" s="251" t="s">
        <v>536</v>
      </c>
      <c r="F109" s="116">
        <v>1</v>
      </c>
      <c r="G109" s="200">
        <v>971</v>
      </c>
      <c r="H109" s="200">
        <f t="shared" si="52"/>
        <v>680</v>
      </c>
      <c r="I109" s="200">
        <f t="shared" si="49"/>
        <v>680</v>
      </c>
      <c r="J109" s="200">
        <f t="shared" si="50"/>
        <v>802.4</v>
      </c>
      <c r="K109" s="200">
        <f t="shared" si="45"/>
        <v>48960</v>
      </c>
      <c r="L109" s="200">
        <f t="shared" si="46"/>
        <v>48960</v>
      </c>
      <c r="M109" s="200">
        <f t="shared" si="51"/>
        <v>57772.799999999996</v>
      </c>
    </row>
    <row r="110" spans="1:13" s="74" customFormat="1" x14ac:dyDescent="0.2">
      <c r="A110" s="67">
        <v>105</v>
      </c>
      <c r="B110" s="81">
        <v>485652660833</v>
      </c>
      <c r="C110" s="82" t="s">
        <v>76</v>
      </c>
      <c r="D110" s="228" t="s">
        <v>363</v>
      </c>
      <c r="E110" s="252" t="s">
        <v>537</v>
      </c>
      <c r="F110" s="212">
        <v>2</v>
      </c>
      <c r="G110" s="211">
        <v>904</v>
      </c>
      <c r="H110" s="211">
        <f>ROUND(G110*$H$2,0)</f>
        <v>524</v>
      </c>
      <c r="I110" s="211">
        <f t="shared" si="49"/>
        <v>1048</v>
      </c>
      <c r="J110" s="211">
        <f t="shared" si="50"/>
        <v>1236.6399999999999</v>
      </c>
      <c r="K110" s="211">
        <f t="shared" si="45"/>
        <v>37728</v>
      </c>
      <c r="L110" s="211">
        <f t="shared" si="46"/>
        <v>75456</v>
      </c>
      <c r="M110" s="211">
        <f t="shared" si="51"/>
        <v>89038.080000000002</v>
      </c>
    </row>
    <row r="111" spans="1:13" s="71" customFormat="1" x14ac:dyDescent="0.2">
      <c r="A111" s="68">
        <v>106</v>
      </c>
      <c r="B111" s="69"/>
      <c r="C111" s="79" t="s">
        <v>418</v>
      </c>
      <c r="D111" s="225"/>
      <c r="E111" s="225"/>
      <c r="F111" s="209"/>
      <c r="G111" s="210"/>
      <c r="H111" s="210"/>
      <c r="I111" s="210"/>
      <c r="J111" s="210"/>
      <c r="K111" s="210"/>
      <c r="L111" s="210"/>
      <c r="M111" s="210"/>
    </row>
    <row r="112" spans="1:13" s="74" customFormat="1" x14ac:dyDescent="0.2">
      <c r="A112" s="66">
        <v>107</v>
      </c>
      <c r="B112" s="13">
        <v>98290</v>
      </c>
      <c r="C112" s="46" t="s">
        <v>198</v>
      </c>
      <c r="D112" s="229" t="s">
        <v>366</v>
      </c>
      <c r="E112" s="253" t="s">
        <v>536</v>
      </c>
      <c r="F112" s="199">
        <v>3</v>
      </c>
      <c r="G112" s="200">
        <v>475</v>
      </c>
      <c r="H112" s="200">
        <f t="shared" ref="H112" si="53">ROUND(G112*$I$2,0)</f>
        <v>333</v>
      </c>
      <c r="I112" s="200">
        <f t="shared" ref="I112" si="54">H112*F112</f>
        <v>999</v>
      </c>
      <c r="J112" s="200">
        <f t="shared" ref="J112" si="55">I112*1.18</f>
        <v>1178.82</v>
      </c>
      <c r="K112" s="200">
        <f t="shared" si="45"/>
        <v>23976</v>
      </c>
      <c r="L112" s="200">
        <f t="shared" si="46"/>
        <v>71928</v>
      </c>
      <c r="M112" s="200">
        <f t="shared" ref="M112:M113" si="56">L112*1.18</f>
        <v>84875.04</v>
      </c>
    </row>
    <row r="113" spans="1:13" s="74" customFormat="1" x14ac:dyDescent="0.2">
      <c r="A113" s="67">
        <v>108</v>
      </c>
      <c r="B113" s="81">
        <v>374478060828</v>
      </c>
      <c r="C113" s="82" t="s">
        <v>80</v>
      </c>
      <c r="D113" s="228" t="s">
        <v>368</v>
      </c>
      <c r="E113" s="252" t="s">
        <v>537</v>
      </c>
      <c r="F113" s="212">
        <v>2</v>
      </c>
      <c r="G113" s="211">
        <v>882</v>
      </c>
      <c r="H113" s="211">
        <f>ROUND(G113*$H$2,0)</f>
        <v>512</v>
      </c>
      <c r="I113" s="211">
        <f>H113*F113</f>
        <v>1024</v>
      </c>
      <c r="J113" s="211">
        <f>I113*1.18</f>
        <v>1208.32</v>
      </c>
      <c r="K113" s="211">
        <f t="shared" si="45"/>
        <v>36864</v>
      </c>
      <c r="L113" s="211">
        <f t="shared" si="46"/>
        <v>73728</v>
      </c>
      <c r="M113" s="211">
        <f t="shared" si="56"/>
        <v>86999.039999999994</v>
      </c>
    </row>
    <row r="114" spans="1:13" s="71" customFormat="1" x14ac:dyDescent="0.2">
      <c r="A114" s="68">
        <v>109</v>
      </c>
      <c r="B114" s="69"/>
      <c r="C114" s="79" t="s">
        <v>419</v>
      </c>
      <c r="D114" s="225"/>
      <c r="E114" s="225"/>
      <c r="F114" s="209"/>
      <c r="G114" s="210"/>
      <c r="H114" s="210"/>
      <c r="I114" s="210"/>
      <c r="J114" s="210"/>
      <c r="K114" s="210"/>
      <c r="L114" s="210"/>
      <c r="M114" s="210"/>
    </row>
    <row r="115" spans="1:13" s="74" customFormat="1" x14ac:dyDescent="0.2">
      <c r="A115" s="66">
        <v>110</v>
      </c>
      <c r="B115" s="13">
        <v>98290</v>
      </c>
      <c r="C115" s="46" t="s">
        <v>164</v>
      </c>
      <c r="D115" s="229" t="s">
        <v>364</v>
      </c>
      <c r="E115" s="253" t="s">
        <v>536</v>
      </c>
      <c r="F115" s="199">
        <v>3</v>
      </c>
      <c r="G115" s="200">
        <v>1664</v>
      </c>
      <c r="H115" s="200">
        <f>ROUND(G115*$I$2,0)</f>
        <v>1165</v>
      </c>
      <c r="I115" s="200">
        <f>H115*F115</f>
        <v>3495</v>
      </c>
      <c r="J115" s="200">
        <f>I115*1.18</f>
        <v>4124.0999999999995</v>
      </c>
      <c r="K115" s="200">
        <f t="shared" si="45"/>
        <v>83880</v>
      </c>
      <c r="L115" s="200">
        <f t="shared" si="46"/>
        <v>251640</v>
      </c>
      <c r="M115" s="200">
        <f t="shared" ref="M115:M116" si="57">L115*1.18</f>
        <v>296935.2</v>
      </c>
    </row>
    <row r="116" spans="1:13" s="74" customFormat="1" x14ac:dyDescent="0.2">
      <c r="A116" s="66">
        <v>111</v>
      </c>
      <c r="B116" s="13">
        <v>98290</v>
      </c>
      <c r="C116" s="46" t="s">
        <v>198</v>
      </c>
      <c r="D116" s="229" t="s">
        <v>366</v>
      </c>
      <c r="E116" s="253" t="s">
        <v>536</v>
      </c>
      <c r="F116" s="199">
        <v>3</v>
      </c>
      <c r="G116" s="200">
        <v>475</v>
      </c>
      <c r="H116" s="200">
        <f t="shared" ref="H116" si="58">ROUND(G116*$I$2,0)</f>
        <v>333</v>
      </c>
      <c r="I116" s="200">
        <f t="shared" ref="I116" si="59">H116*F116</f>
        <v>999</v>
      </c>
      <c r="J116" s="200">
        <f t="shared" ref="J116" si="60">I116*1.18</f>
        <v>1178.82</v>
      </c>
      <c r="K116" s="200">
        <f t="shared" si="45"/>
        <v>23976</v>
      </c>
      <c r="L116" s="200">
        <f t="shared" si="46"/>
        <v>71928</v>
      </c>
      <c r="M116" s="200">
        <f t="shared" si="57"/>
        <v>84875.04</v>
      </c>
    </row>
    <row r="117" spans="1:13" s="74" customFormat="1" x14ac:dyDescent="0.2">
      <c r="A117" s="67">
        <v>112</v>
      </c>
      <c r="B117" s="81">
        <v>374478060828</v>
      </c>
      <c r="C117" s="82" t="s">
        <v>80</v>
      </c>
      <c r="D117" s="228" t="s">
        <v>368</v>
      </c>
      <c r="E117" s="252" t="s">
        <v>537</v>
      </c>
      <c r="F117" s="212">
        <v>2</v>
      </c>
      <c r="G117" s="211">
        <v>882</v>
      </c>
      <c r="H117" s="211">
        <f>ROUND(G117*$H$2,0)</f>
        <v>512</v>
      </c>
      <c r="I117" s="211">
        <f>H117*F117</f>
        <v>1024</v>
      </c>
      <c r="J117" s="211">
        <f>I117*1.18</f>
        <v>1208.32</v>
      </c>
      <c r="K117" s="211">
        <f t="shared" si="45"/>
        <v>36864</v>
      </c>
      <c r="L117" s="211">
        <f t="shared" si="46"/>
        <v>73728</v>
      </c>
      <c r="M117" s="211">
        <f t="shared" ref="M117" si="61">L117*1.18</f>
        <v>86999.039999999994</v>
      </c>
    </row>
    <row r="118" spans="1:13" s="71" customFormat="1" x14ac:dyDescent="0.2">
      <c r="A118" s="68">
        <v>113</v>
      </c>
      <c r="B118" s="69"/>
      <c r="C118" s="79" t="s">
        <v>420</v>
      </c>
      <c r="D118" s="225"/>
      <c r="E118" s="225"/>
      <c r="F118" s="209"/>
      <c r="G118" s="210"/>
      <c r="H118" s="210"/>
      <c r="I118" s="210"/>
      <c r="J118" s="210"/>
      <c r="K118" s="210"/>
      <c r="L118" s="210"/>
      <c r="M118" s="210"/>
    </row>
    <row r="119" spans="1:13" s="74" customFormat="1" x14ac:dyDescent="0.2">
      <c r="A119" s="66">
        <v>114</v>
      </c>
      <c r="B119" s="13">
        <v>98290</v>
      </c>
      <c r="C119" s="46" t="s">
        <v>164</v>
      </c>
      <c r="D119" s="229" t="s">
        <v>364</v>
      </c>
      <c r="E119" s="253" t="s">
        <v>536</v>
      </c>
      <c r="F119" s="199">
        <v>3</v>
      </c>
      <c r="G119" s="200">
        <v>1664</v>
      </c>
      <c r="H119" s="200">
        <f>ROUND(G119*$I$2,0)</f>
        <v>1165</v>
      </c>
      <c r="I119" s="200">
        <f>H119*F119</f>
        <v>3495</v>
      </c>
      <c r="J119" s="200">
        <f>I119*1.18</f>
        <v>4124.0999999999995</v>
      </c>
      <c r="K119" s="200">
        <f t="shared" si="45"/>
        <v>83880</v>
      </c>
      <c r="L119" s="200">
        <f t="shared" si="46"/>
        <v>251640</v>
      </c>
      <c r="M119" s="200">
        <f t="shared" ref="M119:M120" si="62">L119*1.18</f>
        <v>296935.2</v>
      </c>
    </row>
    <row r="120" spans="1:13" s="74" customFormat="1" x14ac:dyDescent="0.2">
      <c r="A120" s="66">
        <v>115</v>
      </c>
      <c r="B120" s="13">
        <v>98290</v>
      </c>
      <c r="C120" s="46" t="s">
        <v>198</v>
      </c>
      <c r="D120" s="229" t="s">
        <v>366</v>
      </c>
      <c r="E120" s="253" t="s">
        <v>536</v>
      </c>
      <c r="F120" s="199">
        <v>3</v>
      </c>
      <c r="G120" s="200">
        <v>475</v>
      </c>
      <c r="H120" s="200">
        <f t="shared" ref="H120" si="63">ROUND(G120*$I$2,0)</f>
        <v>333</v>
      </c>
      <c r="I120" s="200">
        <f t="shared" ref="I120" si="64">H120*F120</f>
        <v>999</v>
      </c>
      <c r="J120" s="200">
        <f t="shared" ref="J120" si="65">I120*1.18</f>
        <v>1178.82</v>
      </c>
      <c r="K120" s="200">
        <f t="shared" si="45"/>
        <v>23976</v>
      </c>
      <c r="L120" s="200">
        <f t="shared" si="46"/>
        <v>71928</v>
      </c>
      <c r="M120" s="200">
        <f t="shared" si="62"/>
        <v>84875.04</v>
      </c>
    </row>
    <row r="121" spans="1:13" s="74" customFormat="1" x14ac:dyDescent="0.2">
      <c r="A121" s="67">
        <v>116</v>
      </c>
      <c r="B121" s="81">
        <v>374478060828</v>
      </c>
      <c r="C121" s="82" t="s">
        <v>80</v>
      </c>
      <c r="D121" s="228" t="s">
        <v>368</v>
      </c>
      <c r="E121" s="252" t="s">
        <v>537</v>
      </c>
      <c r="F121" s="212">
        <v>2</v>
      </c>
      <c r="G121" s="211">
        <v>882</v>
      </c>
      <c r="H121" s="211">
        <f>ROUND(G121*$H$2,0)</f>
        <v>512</v>
      </c>
      <c r="I121" s="211">
        <f>H121*F121</f>
        <v>1024</v>
      </c>
      <c r="J121" s="211">
        <f>I121*1.18</f>
        <v>1208.32</v>
      </c>
      <c r="K121" s="211">
        <f t="shared" si="45"/>
        <v>36864</v>
      </c>
      <c r="L121" s="211">
        <f t="shared" si="46"/>
        <v>73728</v>
      </c>
      <c r="M121" s="211">
        <f t="shared" ref="M121" si="66">L121*1.18</f>
        <v>86999.039999999994</v>
      </c>
    </row>
    <row r="122" spans="1:13" s="71" customFormat="1" x14ac:dyDescent="0.2">
      <c r="A122" s="68">
        <v>117</v>
      </c>
      <c r="B122" s="69"/>
      <c r="C122" s="79" t="s">
        <v>421</v>
      </c>
      <c r="D122" s="225"/>
      <c r="E122" s="225"/>
      <c r="F122" s="209"/>
      <c r="G122" s="210"/>
      <c r="H122" s="210"/>
      <c r="I122" s="210"/>
      <c r="J122" s="210"/>
      <c r="K122" s="210"/>
      <c r="L122" s="210"/>
      <c r="M122" s="210"/>
    </row>
    <row r="123" spans="1:13" s="74" customFormat="1" x14ac:dyDescent="0.2">
      <c r="A123" s="66">
        <v>118</v>
      </c>
      <c r="B123" s="72">
        <v>2007734</v>
      </c>
      <c r="C123" s="75" t="s">
        <v>1</v>
      </c>
      <c r="D123" s="226" t="s">
        <v>352</v>
      </c>
      <c r="E123" s="254" t="s">
        <v>537</v>
      </c>
      <c r="F123" s="199">
        <v>1</v>
      </c>
      <c r="G123" s="200">
        <v>387</v>
      </c>
      <c r="H123" s="200">
        <f>ROUND(G123*$H$2,0)</f>
        <v>224</v>
      </c>
      <c r="I123" s="200">
        <f>H123*F123</f>
        <v>224</v>
      </c>
      <c r="J123" s="200">
        <f>I123*1.18</f>
        <v>264.32</v>
      </c>
      <c r="K123" s="200">
        <f t="shared" si="45"/>
        <v>16128</v>
      </c>
      <c r="L123" s="200">
        <f t="shared" si="46"/>
        <v>16128</v>
      </c>
      <c r="M123" s="200">
        <f t="shared" ref="M123" si="67">L123*1.18</f>
        <v>19031.039999999997</v>
      </c>
    </row>
    <row r="124" spans="1:13" s="74" customFormat="1" x14ac:dyDescent="0.2">
      <c r="A124" s="66">
        <v>119</v>
      </c>
      <c r="B124" s="66">
        <v>2523</v>
      </c>
      <c r="C124" s="75" t="s">
        <v>100</v>
      </c>
      <c r="D124" s="226" t="s">
        <v>321</v>
      </c>
      <c r="E124" s="254" t="s">
        <v>537</v>
      </c>
      <c r="F124" s="199">
        <v>3</v>
      </c>
      <c r="G124" s="200">
        <v>384</v>
      </c>
      <c r="H124" s="200">
        <f>ROUND(G124*$H$2,0)</f>
        <v>223</v>
      </c>
      <c r="I124" s="200">
        <f>H124*F124</f>
        <v>669</v>
      </c>
      <c r="J124" s="200">
        <f>I124*1.18</f>
        <v>789.42</v>
      </c>
      <c r="K124" s="200">
        <f t="shared" si="45"/>
        <v>16056</v>
      </c>
      <c r="L124" s="200">
        <f t="shared" si="46"/>
        <v>48168</v>
      </c>
      <c r="M124" s="200">
        <f t="shared" ref="M124:M139" si="68">L124*1.18</f>
        <v>56838.239999999998</v>
      </c>
    </row>
    <row r="125" spans="1:13" s="74" customFormat="1" ht="25.5" x14ac:dyDescent="0.2">
      <c r="A125" s="66">
        <v>120</v>
      </c>
      <c r="B125" s="72">
        <v>374755060816</v>
      </c>
      <c r="C125" s="84" t="s">
        <v>327</v>
      </c>
      <c r="D125" s="226" t="s">
        <v>328</v>
      </c>
      <c r="E125" s="254" t="s">
        <v>537</v>
      </c>
      <c r="F125" s="199">
        <v>2</v>
      </c>
      <c r="G125" s="200">
        <v>294</v>
      </c>
      <c r="H125" s="200">
        <f t="shared" ref="H125:H135" si="69">ROUND(G125*$H$2,0)</f>
        <v>171</v>
      </c>
      <c r="I125" s="200">
        <f t="shared" ref="I125:I145" si="70">H125*F125</f>
        <v>342</v>
      </c>
      <c r="J125" s="200">
        <f t="shared" ref="J125:J145" si="71">I125*1.18</f>
        <v>403.56</v>
      </c>
      <c r="K125" s="200">
        <f t="shared" si="45"/>
        <v>12312</v>
      </c>
      <c r="L125" s="200">
        <f t="shared" si="46"/>
        <v>24624</v>
      </c>
      <c r="M125" s="200">
        <f t="shared" si="68"/>
        <v>29056.32</v>
      </c>
    </row>
    <row r="126" spans="1:13" s="74" customFormat="1" ht="25.5" x14ac:dyDescent="0.2">
      <c r="A126" s="66">
        <v>121</v>
      </c>
      <c r="B126" s="72">
        <v>374755060813</v>
      </c>
      <c r="C126" s="84" t="s">
        <v>323</v>
      </c>
      <c r="D126" s="226" t="s">
        <v>328</v>
      </c>
      <c r="E126" s="254" t="s">
        <v>537</v>
      </c>
      <c r="F126" s="199">
        <v>1</v>
      </c>
      <c r="G126" s="200">
        <v>294</v>
      </c>
      <c r="H126" s="200">
        <f t="shared" si="69"/>
        <v>171</v>
      </c>
      <c r="I126" s="200">
        <f t="shared" si="70"/>
        <v>171</v>
      </c>
      <c r="J126" s="200">
        <f t="shared" si="71"/>
        <v>201.78</v>
      </c>
      <c r="K126" s="200">
        <f t="shared" si="45"/>
        <v>12312</v>
      </c>
      <c r="L126" s="200">
        <f t="shared" si="46"/>
        <v>12312</v>
      </c>
      <c r="M126" s="200">
        <f t="shared" si="68"/>
        <v>14528.16</v>
      </c>
    </row>
    <row r="127" spans="1:13" s="74" customFormat="1" ht="25.5" x14ac:dyDescent="0.2">
      <c r="A127" s="66">
        <v>122</v>
      </c>
      <c r="B127" s="72">
        <v>374755260827</v>
      </c>
      <c r="C127" s="84" t="s">
        <v>359</v>
      </c>
      <c r="D127" s="226" t="s">
        <v>328</v>
      </c>
      <c r="E127" s="254" t="s">
        <v>537</v>
      </c>
      <c r="F127" s="199">
        <v>1</v>
      </c>
      <c r="G127" s="200">
        <v>294</v>
      </c>
      <c r="H127" s="200">
        <f t="shared" si="69"/>
        <v>171</v>
      </c>
      <c r="I127" s="200">
        <f t="shared" si="70"/>
        <v>171</v>
      </c>
      <c r="J127" s="200">
        <f t="shared" si="71"/>
        <v>201.78</v>
      </c>
      <c r="K127" s="200">
        <f t="shared" si="45"/>
        <v>12312</v>
      </c>
      <c r="L127" s="200">
        <f t="shared" si="46"/>
        <v>12312</v>
      </c>
      <c r="M127" s="200">
        <f t="shared" si="68"/>
        <v>14528.16</v>
      </c>
    </row>
    <row r="128" spans="1:13" s="74" customFormat="1" ht="25.5" x14ac:dyDescent="0.2">
      <c r="A128" s="66">
        <v>123</v>
      </c>
      <c r="B128" s="72">
        <v>374755260342</v>
      </c>
      <c r="C128" s="84" t="s">
        <v>360</v>
      </c>
      <c r="D128" s="226" t="s">
        <v>328</v>
      </c>
      <c r="E128" s="254" t="s">
        <v>537</v>
      </c>
      <c r="F128" s="199">
        <v>2</v>
      </c>
      <c r="G128" s="200">
        <v>294</v>
      </c>
      <c r="H128" s="200">
        <f t="shared" si="69"/>
        <v>171</v>
      </c>
      <c r="I128" s="200">
        <f t="shared" si="70"/>
        <v>342</v>
      </c>
      <c r="J128" s="200">
        <f t="shared" si="71"/>
        <v>403.56</v>
      </c>
      <c r="K128" s="200">
        <f t="shared" si="45"/>
        <v>12312</v>
      </c>
      <c r="L128" s="200">
        <f t="shared" si="46"/>
        <v>24624</v>
      </c>
      <c r="M128" s="200">
        <f t="shared" si="68"/>
        <v>29056.32</v>
      </c>
    </row>
    <row r="129" spans="1:13" s="74" customFormat="1" ht="25.5" x14ac:dyDescent="0.2">
      <c r="A129" s="66">
        <v>124</v>
      </c>
      <c r="B129" s="72">
        <v>374755460830</v>
      </c>
      <c r="C129" s="84" t="s">
        <v>324</v>
      </c>
      <c r="D129" s="226" t="s">
        <v>328</v>
      </c>
      <c r="E129" s="254" t="s">
        <v>537</v>
      </c>
      <c r="F129" s="199">
        <v>2</v>
      </c>
      <c r="G129" s="200">
        <v>294</v>
      </c>
      <c r="H129" s="200">
        <f t="shared" si="69"/>
        <v>171</v>
      </c>
      <c r="I129" s="200">
        <f t="shared" si="70"/>
        <v>342</v>
      </c>
      <c r="J129" s="200">
        <f t="shared" si="71"/>
        <v>403.56</v>
      </c>
      <c r="K129" s="200">
        <f t="shared" si="45"/>
        <v>12312</v>
      </c>
      <c r="L129" s="200">
        <f t="shared" si="46"/>
        <v>24624</v>
      </c>
      <c r="M129" s="200">
        <f t="shared" si="68"/>
        <v>29056.32</v>
      </c>
    </row>
    <row r="130" spans="1:13" s="74" customFormat="1" ht="25.5" x14ac:dyDescent="0.2">
      <c r="A130" s="66">
        <v>125</v>
      </c>
      <c r="B130" s="72">
        <v>374755460815</v>
      </c>
      <c r="C130" s="84" t="s">
        <v>325</v>
      </c>
      <c r="D130" s="226" t="s">
        <v>328</v>
      </c>
      <c r="E130" s="254" t="s">
        <v>537</v>
      </c>
      <c r="F130" s="199">
        <v>1</v>
      </c>
      <c r="G130" s="200">
        <v>294</v>
      </c>
      <c r="H130" s="200">
        <f t="shared" si="69"/>
        <v>171</v>
      </c>
      <c r="I130" s="200">
        <f t="shared" si="70"/>
        <v>171</v>
      </c>
      <c r="J130" s="200">
        <f t="shared" si="71"/>
        <v>201.78</v>
      </c>
      <c r="K130" s="200">
        <f t="shared" si="45"/>
        <v>12312</v>
      </c>
      <c r="L130" s="200">
        <f t="shared" si="46"/>
        <v>12312</v>
      </c>
      <c r="M130" s="200">
        <f t="shared" si="68"/>
        <v>14528.16</v>
      </c>
    </row>
    <row r="131" spans="1:13" s="74" customFormat="1" ht="25.5" x14ac:dyDescent="0.2">
      <c r="A131" s="66">
        <v>126</v>
      </c>
      <c r="B131" s="72">
        <v>374755660841</v>
      </c>
      <c r="C131" s="84" t="s">
        <v>326</v>
      </c>
      <c r="D131" s="226" t="s">
        <v>328</v>
      </c>
      <c r="E131" s="254" t="s">
        <v>537</v>
      </c>
      <c r="F131" s="199">
        <v>1</v>
      </c>
      <c r="G131" s="200">
        <v>294</v>
      </c>
      <c r="H131" s="200">
        <f t="shared" si="69"/>
        <v>171</v>
      </c>
      <c r="I131" s="200">
        <f t="shared" si="70"/>
        <v>171</v>
      </c>
      <c r="J131" s="200">
        <f t="shared" si="71"/>
        <v>201.78</v>
      </c>
      <c r="K131" s="200">
        <f t="shared" si="45"/>
        <v>12312</v>
      </c>
      <c r="L131" s="200">
        <f t="shared" si="46"/>
        <v>12312</v>
      </c>
      <c r="M131" s="200">
        <f t="shared" si="68"/>
        <v>14528.16</v>
      </c>
    </row>
    <row r="132" spans="1:13" s="74" customFormat="1" x14ac:dyDescent="0.2">
      <c r="A132" s="66">
        <v>127</v>
      </c>
      <c r="B132" s="72">
        <v>374751060803</v>
      </c>
      <c r="C132" s="75" t="s">
        <v>51</v>
      </c>
      <c r="D132" s="226" t="s">
        <v>322</v>
      </c>
      <c r="E132" s="254" t="s">
        <v>537</v>
      </c>
      <c r="F132" s="199">
        <v>2</v>
      </c>
      <c r="G132" s="200">
        <v>766</v>
      </c>
      <c r="H132" s="200">
        <f t="shared" si="69"/>
        <v>444</v>
      </c>
      <c r="I132" s="200">
        <f t="shared" si="70"/>
        <v>888</v>
      </c>
      <c r="J132" s="200">
        <f t="shared" si="71"/>
        <v>1047.8399999999999</v>
      </c>
      <c r="K132" s="200">
        <f t="shared" si="45"/>
        <v>31968</v>
      </c>
      <c r="L132" s="200">
        <f t="shared" si="46"/>
        <v>63936</v>
      </c>
      <c r="M132" s="200">
        <f t="shared" si="68"/>
        <v>75444.479999999996</v>
      </c>
    </row>
    <row r="133" spans="1:13" s="74" customFormat="1" x14ac:dyDescent="0.2">
      <c r="A133" s="66">
        <v>128</v>
      </c>
      <c r="B133" s="72">
        <v>3130580</v>
      </c>
      <c r="C133" s="75" t="s">
        <v>17</v>
      </c>
      <c r="D133" s="231" t="s">
        <v>295</v>
      </c>
      <c r="E133" s="254" t="s">
        <v>537</v>
      </c>
      <c r="F133" s="199">
        <v>12</v>
      </c>
      <c r="G133" s="200">
        <v>175</v>
      </c>
      <c r="H133" s="200">
        <f t="shared" si="69"/>
        <v>102</v>
      </c>
      <c r="I133" s="200">
        <f t="shared" si="70"/>
        <v>1224</v>
      </c>
      <c r="J133" s="200">
        <f t="shared" si="71"/>
        <v>1444.32</v>
      </c>
      <c r="K133" s="200">
        <f t="shared" si="45"/>
        <v>7344</v>
      </c>
      <c r="L133" s="200">
        <f t="shared" si="46"/>
        <v>88128</v>
      </c>
      <c r="M133" s="200">
        <f t="shared" si="68"/>
        <v>103991.03999999999</v>
      </c>
    </row>
    <row r="134" spans="1:13" s="74" customFormat="1" ht="25.5" x14ac:dyDescent="0.2">
      <c r="A134" s="66">
        <v>129</v>
      </c>
      <c r="B134" s="66">
        <v>1453</v>
      </c>
      <c r="C134" s="92" t="s">
        <v>92</v>
      </c>
      <c r="D134" s="226" t="s">
        <v>361</v>
      </c>
      <c r="E134" s="254" t="s">
        <v>537</v>
      </c>
      <c r="F134" s="199">
        <v>2</v>
      </c>
      <c r="G134" s="200">
        <v>896</v>
      </c>
      <c r="H134" s="200">
        <f t="shared" si="69"/>
        <v>520</v>
      </c>
      <c r="I134" s="200">
        <f t="shared" si="70"/>
        <v>1040</v>
      </c>
      <c r="J134" s="200">
        <f t="shared" si="71"/>
        <v>1227.2</v>
      </c>
      <c r="K134" s="200">
        <f t="shared" si="45"/>
        <v>37440</v>
      </c>
      <c r="L134" s="200">
        <f t="shared" si="46"/>
        <v>74880</v>
      </c>
      <c r="M134" s="200">
        <f t="shared" si="68"/>
        <v>88358.399999999994</v>
      </c>
    </row>
    <row r="135" spans="1:13" s="74" customFormat="1" x14ac:dyDescent="0.2">
      <c r="A135" s="66">
        <v>130</v>
      </c>
      <c r="B135" s="72">
        <v>22714613</v>
      </c>
      <c r="C135" s="75" t="s">
        <v>205</v>
      </c>
      <c r="D135" s="226" t="s">
        <v>342</v>
      </c>
      <c r="E135" s="254" t="s">
        <v>537</v>
      </c>
      <c r="F135" s="199">
        <v>3</v>
      </c>
      <c r="G135" s="200">
        <v>687</v>
      </c>
      <c r="H135" s="200">
        <f t="shared" si="69"/>
        <v>398</v>
      </c>
      <c r="I135" s="200">
        <f t="shared" si="70"/>
        <v>1194</v>
      </c>
      <c r="J135" s="200">
        <f t="shared" si="71"/>
        <v>1408.9199999999998</v>
      </c>
      <c r="K135" s="200">
        <f t="shared" si="45"/>
        <v>28656</v>
      </c>
      <c r="L135" s="200">
        <f t="shared" si="46"/>
        <v>85968</v>
      </c>
      <c r="M135" s="200">
        <f t="shared" si="68"/>
        <v>101442.23999999999</v>
      </c>
    </row>
    <row r="136" spans="1:13" s="74" customFormat="1" x14ac:dyDescent="0.2">
      <c r="A136" s="66">
        <v>131</v>
      </c>
      <c r="B136" s="13">
        <v>98290</v>
      </c>
      <c r="C136" s="46" t="s">
        <v>345</v>
      </c>
      <c r="D136" s="229" t="s">
        <v>346</v>
      </c>
      <c r="E136" s="253" t="s">
        <v>536</v>
      </c>
      <c r="F136" s="199">
        <v>12</v>
      </c>
      <c r="G136" s="200">
        <v>544</v>
      </c>
      <c r="H136" s="200">
        <f t="shared" ref="H136:H144" si="72">ROUND(G136*$I$2,0)</f>
        <v>381</v>
      </c>
      <c r="I136" s="200">
        <f t="shared" si="70"/>
        <v>4572</v>
      </c>
      <c r="J136" s="200">
        <f t="shared" si="71"/>
        <v>5394.96</v>
      </c>
      <c r="K136" s="200">
        <f t="shared" ref="K136:K198" si="73">H136*$J$2</f>
        <v>27432</v>
      </c>
      <c r="L136" s="200">
        <f t="shared" ref="L136:L198" si="74">K136*F136</f>
        <v>329184</v>
      </c>
      <c r="M136" s="200">
        <f t="shared" si="68"/>
        <v>388437.12</v>
      </c>
    </row>
    <row r="137" spans="1:13" s="74" customFormat="1" x14ac:dyDescent="0.2">
      <c r="A137" s="66">
        <v>132</v>
      </c>
      <c r="B137" s="13">
        <v>98290</v>
      </c>
      <c r="C137" s="46" t="s">
        <v>542</v>
      </c>
      <c r="D137" s="229" t="s">
        <v>347</v>
      </c>
      <c r="E137" s="253" t="s">
        <v>536</v>
      </c>
      <c r="F137" s="199">
        <v>1</v>
      </c>
      <c r="G137" s="200">
        <v>716</v>
      </c>
      <c r="H137" s="200">
        <f t="shared" si="72"/>
        <v>501</v>
      </c>
      <c r="I137" s="200">
        <f t="shared" si="70"/>
        <v>501</v>
      </c>
      <c r="J137" s="200">
        <f t="shared" si="71"/>
        <v>591.17999999999995</v>
      </c>
      <c r="K137" s="200">
        <f t="shared" si="73"/>
        <v>36072</v>
      </c>
      <c r="L137" s="200">
        <f t="shared" si="74"/>
        <v>36072</v>
      </c>
      <c r="M137" s="200">
        <f t="shared" si="68"/>
        <v>42564.959999999999</v>
      </c>
    </row>
    <row r="138" spans="1:13" s="74" customFormat="1" ht="25.5" x14ac:dyDescent="0.2">
      <c r="A138" s="66">
        <v>133</v>
      </c>
      <c r="B138" s="13">
        <v>98290</v>
      </c>
      <c r="C138" s="46" t="s">
        <v>543</v>
      </c>
      <c r="D138" s="229" t="s">
        <v>372</v>
      </c>
      <c r="E138" s="253" t="s">
        <v>536</v>
      </c>
      <c r="F138" s="199">
        <v>1</v>
      </c>
      <c r="G138" s="200">
        <v>1564</v>
      </c>
      <c r="H138" s="200">
        <f t="shared" si="72"/>
        <v>1095</v>
      </c>
      <c r="I138" s="200">
        <f t="shared" si="70"/>
        <v>1095</v>
      </c>
      <c r="J138" s="200">
        <f t="shared" si="71"/>
        <v>1292.0999999999999</v>
      </c>
      <c r="K138" s="200">
        <f t="shared" si="73"/>
        <v>78840</v>
      </c>
      <c r="L138" s="200">
        <f t="shared" si="74"/>
        <v>78840</v>
      </c>
      <c r="M138" s="200">
        <f t="shared" si="68"/>
        <v>93031.2</v>
      </c>
    </row>
    <row r="139" spans="1:13" s="74" customFormat="1" x14ac:dyDescent="0.2">
      <c r="A139" s="66">
        <v>134</v>
      </c>
      <c r="B139" s="13">
        <v>98290</v>
      </c>
      <c r="C139" s="46" t="s">
        <v>175</v>
      </c>
      <c r="D139" s="229" t="s">
        <v>348</v>
      </c>
      <c r="E139" s="253" t="s">
        <v>536</v>
      </c>
      <c r="F139" s="199">
        <v>2</v>
      </c>
      <c r="G139" s="200">
        <v>391</v>
      </c>
      <c r="H139" s="200">
        <f t="shared" si="72"/>
        <v>274</v>
      </c>
      <c r="I139" s="200">
        <f t="shared" si="70"/>
        <v>548</v>
      </c>
      <c r="J139" s="200">
        <f t="shared" si="71"/>
        <v>646.64</v>
      </c>
      <c r="K139" s="200">
        <f t="shared" si="73"/>
        <v>19728</v>
      </c>
      <c r="L139" s="200">
        <f t="shared" si="74"/>
        <v>39456</v>
      </c>
      <c r="M139" s="200">
        <f t="shared" si="68"/>
        <v>46558.079999999994</v>
      </c>
    </row>
    <row r="140" spans="1:13" s="74" customFormat="1" x14ac:dyDescent="0.2">
      <c r="A140" s="66">
        <v>135</v>
      </c>
      <c r="B140" s="13">
        <v>98290</v>
      </c>
      <c r="C140" s="46" t="s">
        <v>544</v>
      </c>
      <c r="D140" s="229" t="s">
        <v>350</v>
      </c>
      <c r="E140" s="253" t="s">
        <v>536</v>
      </c>
      <c r="F140" s="199">
        <v>1</v>
      </c>
      <c r="G140" s="200">
        <v>803</v>
      </c>
      <c r="H140" s="200">
        <f t="shared" si="72"/>
        <v>562</v>
      </c>
      <c r="I140" s="200">
        <f t="shared" si="70"/>
        <v>562</v>
      </c>
      <c r="J140" s="200">
        <f t="shared" si="71"/>
        <v>663.16</v>
      </c>
      <c r="K140" s="200">
        <f t="shared" si="73"/>
        <v>40464</v>
      </c>
      <c r="L140" s="200">
        <f t="shared" si="74"/>
        <v>40464</v>
      </c>
      <c r="M140" s="200">
        <f t="shared" ref="M140:M145" si="75">L140*1.18</f>
        <v>47747.519999999997</v>
      </c>
    </row>
    <row r="141" spans="1:13" s="74" customFormat="1" x14ac:dyDescent="0.2">
      <c r="A141" s="66">
        <v>136</v>
      </c>
      <c r="B141" s="13">
        <v>98290</v>
      </c>
      <c r="C141" s="46" t="s">
        <v>180</v>
      </c>
      <c r="D141" s="229" t="s">
        <v>351</v>
      </c>
      <c r="E141" s="253" t="s">
        <v>536</v>
      </c>
      <c r="F141" s="199">
        <v>2</v>
      </c>
      <c r="G141" s="200">
        <v>657</v>
      </c>
      <c r="H141" s="200">
        <f t="shared" si="72"/>
        <v>460</v>
      </c>
      <c r="I141" s="200">
        <f t="shared" si="70"/>
        <v>920</v>
      </c>
      <c r="J141" s="200">
        <f t="shared" si="71"/>
        <v>1085.5999999999999</v>
      </c>
      <c r="K141" s="200">
        <f t="shared" si="73"/>
        <v>33120</v>
      </c>
      <c r="L141" s="200">
        <f t="shared" si="74"/>
        <v>66240</v>
      </c>
      <c r="M141" s="200">
        <f t="shared" si="75"/>
        <v>78163.199999999997</v>
      </c>
    </row>
    <row r="142" spans="1:13" s="74" customFormat="1" x14ac:dyDescent="0.2">
      <c r="A142" s="66">
        <v>137</v>
      </c>
      <c r="B142" s="13">
        <v>98290</v>
      </c>
      <c r="C142" s="46" t="s">
        <v>546</v>
      </c>
      <c r="D142" s="229" t="s">
        <v>373</v>
      </c>
      <c r="E142" s="253" t="s">
        <v>536</v>
      </c>
      <c r="F142" s="199">
        <v>1</v>
      </c>
      <c r="G142" s="200">
        <v>1539</v>
      </c>
      <c r="H142" s="200">
        <f t="shared" si="72"/>
        <v>1077</v>
      </c>
      <c r="I142" s="200">
        <f t="shared" si="70"/>
        <v>1077</v>
      </c>
      <c r="J142" s="200">
        <f t="shared" si="71"/>
        <v>1270.8599999999999</v>
      </c>
      <c r="K142" s="200">
        <f t="shared" si="73"/>
        <v>77544</v>
      </c>
      <c r="L142" s="200">
        <f t="shared" si="74"/>
        <v>77544</v>
      </c>
      <c r="M142" s="200">
        <f t="shared" si="75"/>
        <v>91501.92</v>
      </c>
    </row>
    <row r="143" spans="1:13" s="74" customFormat="1" x14ac:dyDescent="0.2">
      <c r="A143" s="66">
        <v>138</v>
      </c>
      <c r="B143" s="13">
        <v>98290</v>
      </c>
      <c r="C143" s="46" t="s">
        <v>547</v>
      </c>
      <c r="D143" s="229" t="s">
        <v>354</v>
      </c>
      <c r="E143" s="253" t="s">
        <v>536</v>
      </c>
      <c r="F143" s="199">
        <v>2</v>
      </c>
      <c r="G143" s="200">
        <v>199</v>
      </c>
      <c r="H143" s="200">
        <f t="shared" si="72"/>
        <v>139</v>
      </c>
      <c r="I143" s="200">
        <f t="shared" si="70"/>
        <v>278</v>
      </c>
      <c r="J143" s="200">
        <f t="shared" si="71"/>
        <v>328.03999999999996</v>
      </c>
      <c r="K143" s="200">
        <f t="shared" si="73"/>
        <v>10008</v>
      </c>
      <c r="L143" s="200">
        <f t="shared" si="74"/>
        <v>20016</v>
      </c>
      <c r="M143" s="200">
        <f t="shared" si="75"/>
        <v>23618.879999999997</v>
      </c>
    </row>
    <row r="144" spans="1:13" s="74" customFormat="1" x14ac:dyDescent="0.2">
      <c r="A144" s="66">
        <v>139</v>
      </c>
      <c r="B144" s="13">
        <v>98290</v>
      </c>
      <c r="C144" s="133" t="s">
        <v>545</v>
      </c>
      <c r="D144" s="227" t="s">
        <v>362</v>
      </c>
      <c r="E144" s="251" t="s">
        <v>536</v>
      </c>
      <c r="F144" s="116">
        <v>1</v>
      </c>
      <c r="G144" s="200">
        <v>971</v>
      </c>
      <c r="H144" s="200">
        <f t="shared" si="72"/>
        <v>680</v>
      </c>
      <c r="I144" s="200">
        <f t="shared" si="70"/>
        <v>680</v>
      </c>
      <c r="J144" s="200">
        <f t="shared" si="71"/>
        <v>802.4</v>
      </c>
      <c r="K144" s="200">
        <f t="shared" si="73"/>
        <v>48960</v>
      </c>
      <c r="L144" s="200">
        <f t="shared" si="74"/>
        <v>48960</v>
      </c>
      <c r="M144" s="200">
        <f t="shared" si="75"/>
        <v>57772.799999999996</v>
      </c>
    </row>
    <row r="145" spans="1:13" s="74" customFormat="1" x14ac:dyDescent="0.2">
      <c r="A145" s="67">
        <v>140</v>
      </c>
      <c r="B145" s="76">
        <v>485652660309</v>
      </c>
      <c r="C145" s="75" t="s">
        <v>71</v>
      </c>
      <c r="D145" s="226" t="s">
        <v>363</v>
      </c>
      <c r="E145" s="254" t="s">
        <v>537</v>
      </c>
      <c r="F145" s="212">
        <v>1</v>
      </c>
      <c r="G145" s="211">
        <v>904</v>
      </c>
      <c r="H145" s="211">
        <f>ROUND(G145*$H$2,0)</f>
        <v>524</v>
      </c>
      <c r="I145" s="211">
        <f t="shared" si="70"/>
        <v>524</v>
      </c>
      <c r="J145" s="211">
        <f t="shared" si="71"/>
        <v>618.31999999999994</v>
      </c>
      <c r="K145" s="211">
        <f t="shared" si="73"/>
        <v>37728</v>
      </c>
      <c r="L145" s="211">
        <f t="shared" si="74"/>
        <v>37728</v>
      </c>
      <c r="M145" s="211">
        <f t="shared" si="75"/>
        <v>44519.040000000001</v>
      </c>
    </row>
    <row r="146" spans="1:13" s="71" customFormat="1" x14ac:dyDescent="0.2">
      <c r="A146" s="68">
        <v>141</v>
      </c>
      <c r="B146" s="69"/>
      <c r="C146" s="79" t="s">
        <v>422</v>
      </c>
      <c r="D146" s="225"/>
      <c r="E146" s="225"/>
      <c r="F146" s="209"/>
      <c r="G146" s="210"/>
      <c r="H146" s="210"/>
      <c r="I146" s="210"/>
      <c r="J146" s="210"/>
      <c r="K146" s="210"/>
      <c r="L146" s="210"/>
      <c r="M146" s="210"/>
    </row>
    <row r="147" spans="1:13" s="74" customFormat="1" x14ac:dyDescent="0.2">
      <c r="A147" s="66">
        <v>142</v>
      </c>
      <c r="B147" s="72">
        <v>2007734</v>
      </c>
      <c r="C147" s="75" t="s">
        <v>1</v>
      </c>
      <c r="D147" s="226" t="s">
        <v>352</v>
      </c>
      <c r="E147" s="254" t="s">
        <v>537</v>
      </c>
      <c r="F147" s="199">
        <v>1</v>
      </c>
      <c r="G147" s="200">
        <v>387</v>
      </c>
      <c r="H147" s="200">
        <f>ROUND(G147*$H$2,0)</f>
        <v>224</v>
      </c>
      <c r="I147" s="200">
        <f>H147*F147</f>
        <v>224</v>
      </c>
      <c r="J147" s="200">
        <f>I147*1.18</f>
        <v>264.32</v>
      </c>
      <c r="K147" s="200">
        <f t="shared" si="73"/>
        <v>16128</v>
      </c>
      <c r="L147" s="200">
        <f t="shared" si="74"/>
        <v>16128</v>
      </c>
      <c r="M147" s="200">
        <f t="shared" ref="M147" si="76">L147*1.18</f>
        <v>19031.039999999997</v>
      </c>
    </row>
    <row r="148" spans="1:13" s="74" customFormat="1" x14ac:dyDescent="0.2">
      <c r="A148" s="66">
        <v>143</v>
      </c>
      <c r="B148" s="66">
        <v>2523</v>
      </c>
      <c r="C148" s="75" t="s">
        <v>100</v>
      </c>
      <c r="D148" s="226" t="s">
        <v>321</v>
      </c>
      <c r="E148" s="254" t="s">
        <v>537</v>
      </c>
      <c r="F148" s="199">
        <v>3</v>
      </c>
      <c r="G148" s="200">
        <v>384</v>
      </c>
      <c r="H148" s="200">
        <f>ROUND(G148*$H$2,0)</f>
        <v>223</v>
      </c>
      <c r="I148" s="200">
        <f>H148*F148</f>
        <v>669</v>
      </c>
      <c r="J148" s="200">
        <f>I148*1.18</f>
        <v>789.42</v>
      </c>
      <c r="K148" s="200">
        <f t="shared" si="73"/>
        <v>16056</v>
      </c>
      <c r="L148" s="200">
        <f t="shared" si="74"/>
        <v>48168</v>
      </c>
      <c r="M148" s="200">
        <f t="shared" ref="M148:M163" si="77">L148*1.18</f>
        <v>56838.239999999998</v>
      </c>
    </row>
    <row r="149" spans="1:13" s="74" customFormat="1" ht="25.5" x14ac:dyDescent="0.2">
      <c r="A149" s="66">
        <v>144</v>
      </c>
      <c r="B149" s="72">
        <v>374755060816</v>
      </c>
      <c r="C149" s="84" t="s">
        <v>327</v>
      </c>
      <c r="D149" s="226" t="s">
        <v>328</v>
      </c>
      <c r="E149" s="254" t="s">
        <v>537</v>
      </c>
      <c r="F149" s="199">
        <v>2</v>
      </c>
      <c r="G149" s="200">
        <v>294</v>
      </c>
      <c r="H149" s="200">
        <f t="shared" ref="H149:H159" si="78">ROUND(G149*$H$2,0)</f>
        <v>171</v>
      </c>
      <c r="I149" s="200">
        <f t="shared" ref="I149:I169" si="79">H149*F149</f>
        <v>342</v>
      </c>
      <c r="J149" s="200">
        <f t="shared" ref="J149:J169" si="80">I149*1.18</f>
        <v>403.56</v>
      </c>
      <c r="K149" s="200">
        <f t="shared" si="73"/>
        <v>12312</v>
      </c>
      <c r="L149" s="200">
        <f t="shared" si="74"/>
        <v>24624</v>
      </c>
      <c r="M149" s="200">
        <f t="shared" si="77"/>
        <v>29056.32</v>
      </c>
    </row>
    <row r="150" spans="1:13" s="74" customFormat="1" ht="25.5" x14ac:dyDescent="0.2">
      <c r="A150" s="66">
        <v>145</v>
      </c>
      <c r="B150" s="72">
        <v>374755060813</v>
      </c>
      <c r="C150" s="84" t="s">
        <v>323</v>
      </c>
      <c r="D150" s="226" t="s">
        <v>328</v>
      </c>
      <c r="E150" s="254" t="s">
        <v>537</v>
      </c>
      <c r="F150" s="199">
        <v>1</v>
      </c>
      <c r="G150" s="200">
        <v>294</v>
      </c>
      <c r="H150" s="200">
        <f t="shared" si="78"/>
        <v>171</v>
      </c>
      <c r="I150" s="200">
        <f t="shared" si="79"/>
        <v>171</v>
      </c>
      <c r="J150" s="200">
        <f t="shared" si="80"/>
        <v>201.78</v>
      </c>
      <c r="K150" s="200">
        <f t="shared" si="73"/>
        <v>12312</v>
      </c>
      <c r="L150" s="200">
        <f t="shared" si="74"/>
        <v>12312</v>
      </c>
      <c r="M150" s="200">
        <f t="shared" si="77"/>
        <v>14528.16</v>
      </c>
    </row>
    <row r="151" spans="1:13" s="74" customFormat="1" ht="25.5" x14ac:dyDescent="0.2">
      <c r="A151" s="66">
        <v>146</v>
      </c>
      <c r="B151" s="72">
        <v>374755260827</v>
      </c>
      <c r="C151" s="84" t="s">
        <v>359</v>
      </c>
      <c r="D151" s="226" t="s">
        <v>328</v>
      </c>
      <c r="E151" s="254" t="s">
        <v>537</v>
      </c>
      <c r="F151" s="199">
        <v>1</v>
      </c>
      <c r="G151" s="200">
        <v>294</v>
      </c>
      <c r="H151" s="200">
        <f t="shared" si="78"/>
        <v>171</v>
      </c>
      <c r="I151" s="200">
        <f t="shared" si="79"/>
        <v>171</v>
      </c>
      <c r="J151" s="200">
        <f t="shared" si="80"/>
        <v>201.78</v>
      </c>
      <c r="K151" s="200">
        <f t="shared" si="73"/>
        <v>12312</v>
      </c>
      <c r="L151" s="200">
        <f t="shared" si="74"/>
        <v>12312</v>
      </c>
      <c r="M151" s="200">
        <f t="shared" si="77"/>
        <v>14528.16</v>
      </c>
    </row>
    <row r="152" spans="1:13" s="74" customFormat="1" ht="25.5" x14ac:dyDescent="0.2">
      <c r="A152" s="66">
        <v>147</v>
      </c>
      <c r="B152" s="72">
        <v>374755260342</v>
      </c>
      <c r="C152" s="84" t="s">
        <v>360</v>
      </c>
      <c r="D152" s="226" t="s">
        <v>328</v>
      </c>
      <c r="E152" s="254" t="s">
        <v>537</v>
      </c>
      <c r="F152" s="199">
        <v>2</v>
      </c>
      <c r="G152" s="200">
        <v>294</v>
      </c>
      <c r="H152" s="200">
        <f t="shared" si="78"/>
        <v>171</v>
      </c>
      <c r="I152" s="200">
        <f t="shared" si="79"/>
        <v>342</v>
      </c>
      <c r="J152" s="200">
        <f t="shared" si="80"/>
        <v>403.56</v>
      </c>
      <c r="K152" s="200">
        <f t="shared" si="73"/>
        <v>12312</v>
      </c>
      <c r="L152" s="200">
        <f t="shared" si="74"/>
        <v>24624</v>
      </c>
      <c r="M152" s="200">
        <f t="shared" si="77"/>
        <v>29056.32</v>
      </c>
    </row>
    <row r="153" spans="1:13" s="74" customFormat="1" ht="25.5" x14ac:dyDescent="0.2">
      <c r="A153" s="66">
        <v>148</v>
      </c>
      <c r="B153" s="72">
        <v>374755460830</v>
      </c>
      <c r="C153" s="84" t="s">
        <v>324</v>
      </c>
      <c r="D153" s="226" t="s">
        <v>328</v>
      </c>
      <c r="E153" s="254" t="s">
        <v>537</v>
      </c>
      <c r="F153" s="199">
        <v>2</v>
      </c>
      <c r="G153" s="200">
        <v>294</v>
      </c>
      <c r="H153" s="200">
        <f t="shared" si="78"/>
        <v>171</v>
      </c>
      <c r="I153" s="200">
        <f t="shared" si="79"/>
        <v>342</v>
      </c>
      <c r="J153" s="200">
        <f t="shared" si="80"/>
        <v>403.56</v>
      </c>
      <c r="K153" s="200">
        <f t="shared" si="73"/>
        <v>12312</v>
      </c>
      <c r="L153" s="200">
        <f t="shared" si="74"/>
        <v>24624</v>
      </c>
      <c r="M153" s="200">
        <f t="shared" si="77"/>
        <v>29056.32</v>
      </c>
    </row>
    <row r="154" spans="1:13" s="74" customFormat="1" ht="25.5" x14ac:dyDescent="0.2">
      <c r="A154" s="66">
        <v>149</v>
      </c>
      <c r="B154" s="72">
        <v>374755460815</v>
      </c>
      <c r="C154" s="84" t="s">
        <v>325</v>
      </c>
      <c r="D154" s="226" t="s">
        <v>328</v>
      </c>
      <c r="E154" s="254" t="s">
        <v>537</v>
      </c>
      <c r="F154" s="199">
        <v>1</v>
      </c>
      <c r="G154" s="200">
        <v>294</v>
      </c>
      <c r="H154" s="200">
        <f t="shared" si="78"/>
        <v>171</v>
      </c>
      <c r="I154" s="200">
        <f t="shared" si="79"/>
        <v>171</v>
      </c>
      <c r="J154" s="200">
        <f t="shared" si="80"/>
        <v>201.78</v>
      </c>
      <c r="K154" s="200">
        <f t="shared" si="73"/>
        <v>12312</v>
      </c>
      <c r="L154" s="200">
        <f t="shared" si="74"/>
        <v>12312</v>
      </c>
      <c r="M154" s="200">
        <f t="shared" si="77"/>
        <v>14528.16</v>
      </c>
    </row>
    <row r="155" spans="1:13" s="74" customFormat="1" ht="25.5" x14ac:dyDescent="0.2">
      <c r="A155" s="66">
        <v>150</v>
      </c>
      <c r="B155" s="72">
        <v>374755660841</v>
      </c>
      <c r="C155" s="84" t="s">
        <v>326</v>
      </c>
      <c r="D155" s="226" t="s">
        <v>328</v>
      </c>
      <c r="E155" s="254" t="s">
        <v>537</v>
      </c>
      <c r="F155" s="199">
        <v>1</v>
      </c>
      <c r="G155" s="200">
        <v>294</v>
      </c>
      <c r="H155" s="200">
        <f t="shared" si="78"/>
        <v>171</v>
      </c>
      <c r="I155" s="200">
        <f t="shared" si="79"/>
        <v>171</v>
      </c>
      <c r="J155" s="200">
        <f t="shared" si="80"/>
        <v>201.78</v>
      </c>
      <c r="K155" s="200">
        <f t="shared" si="73"/>
        <v>12312</v>
      </c>
      <c r="L155" s="200">
        <f t="shared" si="74"/>
        <v>12312</v>
      </c>
      <c r="M155" s="200">
        <f t="shared" si="77"/>
        <v>14528.16</v>
      </c>
    </row>
    <row r="156" spans="1:13" s="74" customFormat="1" x14ac:dyDescent="0.2">
      <c r="A156" s="66">
        <v>151</v>
      </c>
      <c r="B156" s="72">
        <v>374751060803</v>
      </c>
      <c r="C156" s="75" t="s">
        <v>51</v>
      </c>
      <c r="D156" s="226" t="s">
        <v>322</v>
      </c>
      <c r="E156" s="254" t="s">
        <v>537</v>
      </c>
      <c r="F156" s="199">
        <v>2</v>
      </c>
      <c r="G156" s="200">
        <v>766</v>
      </c>
      <c r="H156" s="200">
        <f t="shared" si="78"/>
        <v>444</v>
      </c>
      <c r="I156" s="200">
        <f t="shared" si="79"/>
        <v>888</v>
      </c>
      <c r="J156" s="200">
        <f t="shared" si="80"/>
        <v>1047.8399999999999</v>
      </c>
      <c r="K156" s="200">
        <f t="shared" si="73"/>
        <v>31968</v>
      </c>
      <c r="L156" s="200">
        <f t="shared" si="74"/>
        <v>63936</v>
      </c>
      <c r="M156" s="200">
        <f t="shared" si="77"/>
        <v>75444.479999999996</v>
      </c>
    </row>
    <row r="157" spans="1:13" s="74" customFormat="1" x14ac:dyDescent="0.2">
      <c r="A157" s="66">
        <v>152</v>
      </c>
      <c r="B157" s="72">
        <v>3130580</v>
      </c>
      <c r="C157" s="75" t="s">
        <v>17</v>
      </c>
      <c r="D157" s="231" t="s">
        <v>295</v>
      </c>
      <c r="E157" s="254" t="s">
        <v>537</v>
      </c>
      <c r="F157" s="199">
        <v>12</v>
      </c>
      <c r="G157" s="200">
        <v>175</v>
      </c>
      <c r="H157" s="200">
        <f t="shared" si="78"/>
        <v>102</v>
      </c>
      <c r="I157" s="200">
        <f t="shared" si="79"/>
        <v>1224</v>
      </c>
      <c r="J157" s="200">
        <f t="shared" si="80"/>
        <v>1444.32</v>
      </c>
      <c r="K157" s="200">
        <f t="shared" si="73"/>
        <v>7344</v>
      </c>
      <c r="L157" s="200">
        <f t="shared" si="74"/>
        <v>88128</v>
      </c>
      <c r="M157" s="200">
        <f t="shared" si="77"/>
        <v>103991.03999999999</v>
      </c>
    </row>
    <row r="158" spans="1:13" s="74" customFormat="1" ht="25.5" x14ac:dyDescent="0.2">
      <c r="A158" s="66">
        <v>153</v>
      </c>
      <c r="B158" s="66">
        <v>1453</v>
      </c>
      <c r="C158" s="92" t="s">
        <v>92</v>
      </c>
      <c r="D158" s="226" t="s">
        <v>361</v>
      </c>
      <c r="E158" s="254" t="s">
        <v>537</v>
      </c>
      <c r="F158" s="199">
        <v>2</v>
      </c>
      <c r="G158" s="200">
        <v>896</v>
      </c>
      <c r="H158" s="200">
        <f t="shared" si="78"/>
        <v>520</v>
      </c>
      <c r="I158" s="200">
        <f t="shared" si="79"/>
        <v>1040</v>
      </c>
      <c r="J158" s="200">
        <f t="shared" si="80"/>
        <v>1227.2</v>
      </c>
      <c r="K158" s="200">
        <f t="shared" si="73"/>
        <v>37440</v>
      </c>
      <c r="L158" s="200">
        <f t="shared" si="74"/>
        <v>74880</v>
      </c>
      <c r="M158" s="200">
        <f t="shared" si="77"/>
        <v>88358.399999999994</v>
      </c>
    </row>
    <row r="159" spans="1:13" s="74" customFormat="1" x14ac:dyDescent="0.2">
      <c r="A159" s="66">
        <v>154</v>
      </c>
      <c r="B159" s="72">
        <v>22714613</v>
      </c>
      <c r="C159" s="75" t="s">
        <v>205</v>
      </c>
      <c r="D159" s="226" t="s">
        <v>342</v>
      </c>
      <c r="E159" s="254" t="s">
        <v>537</v>
      </c>
      <c r="F159" s="199">
        <v>3</v>
      </c>
      <c r="G159" s="200">
        <v>687</v>
      </c>
      <c r="H159" s="200">
        <f t="shared" si="78"/>
        <v>398</v>
      </c>
      <c r="I159" s="200">
        <f t="shared" si="79"/>
        <v>1194</v>
      </c>
      <c r="J159" s="200">
        <f t="shared" si="80"/>
        <v>1408.9199999999998</v>
      </c>
      <c r="K159" s="200">
        <f t="shared" si="73"/>
        <v>28656</v>
      </c>
      <c r="L159" s="200">
        <f t="shared" si="74"/>
        <v>85968</v>
      </c>
      <c r="M159" s="200">
        <f t="shared" si="77"/>
        <v>101442.23999999999</v>
      </c>
    </row>
    <row r="160" spans="1:13" s="74" customFormat="1" x14ac:dyDescent="0.2">
      <c r="A160" s="66">
        <v>155</v>
      </c>
      <c r="B160" s="13">
        <v>98290</v>
      </c>
      <c r="C160" s="46" t="s">
        <v>345</v>
      </c>
      <c r="D160" s="229" t="s">
        <v>346</v>
      </c>
      <c r="E160" s="253" t="s">
        <v>536</v>
      </c>
      <c r="F160" s="199">
        <v>12</v>
      </c>
      <c r="G160" s="200">
        <v>544</v>
      </c>
      <c r="H160" s="200">
        <f t="shared" ref="H160:H168" si="81">ROUND(G160*$I$2,0)</f>
        <v>381</v>
      </c>
      <c r="I160" s="200">
        <f t="shared" si="79"/>
        <v>4572</v>
      </c>
      <c r="J160" s="200">
        <f t="shared" si="80"/>
        <v>5394.96</v>
      </c>
      <c r="K160" s="200">
        <f t="shared" si="73"/>
        <v>27432</v>
      </c>
      <c r="L160" s="200">
        <f t="shared" si="74"/>
        <v>329184</v>
      </c>
      <c r="M160" s="200">
        <f t="shared" si="77"/>
        <v>388437.12</v>
      </c>
    </row>
    <row r="161" spans="1:13" s="74" customFormat="1" x14ac:dyDescent="0.2">
      <c r="A161" s="66">
        <v>156</v>
      </c>
      <c r="B161" s="13">
        <v>98290</v>
      </c>
      <c r="C161" s="46" t="s">
        <v>542</v>
      </c>
      <c r="D161" s="229" t="s">
        <v>347</v>
      </c>
      <c r="E161" s="253" t="s">
        <v>536</v>
      </c>
      <c r="F161" s="199">
        <v>1</v>
      </c>
      <c r="G161" s="200">
        <v>716</v>
      </c>
      <c r="H161" s="200">
        <f t="shared" si="81"/>
        <v>501</v>
      </c>
      <c r="I161" s="200">
        <f t="shared" si="79"/>
        <v>501</v>
      </c>
      <c r="J161" s="200">
        <f t="shared" si="80"/>
        <v>591.17999999999995</v>
      </c>
      <c r="K161" s="200">
        <f t="shared" si="73"/>
        <v>36072</v>
      </c>
      <c r="L161" s="200">
        <f t="shared" si="74"/>
        <v>36072</v>
      </c>
      <c r="M161" s="200">
        <f t="shared" si="77"/>
        <v>42564.959999999999</v>
      </c>
    </row>
    <row r="162" spans="1:13" s="74" customFormat="1" ht="25.5" x14ac:dyDescent="0.2">
      <c r="A162" s="66">
        <v>157</v>
      </c>
      <c r="B162" s="13">
        <v>98290</v>
      </c>
      <c r="C162" s="46" t="s">
        <v>543</v>
      </c>
      <c r="D162" s="229" t="s">
        <v>372</v>
      </c>
      <c r="E162" s="253" t="s">
        <v>536</v>
      </c>
      <c r="F162" s="199">
        <v>1</v>
      </c>
      <c r="G162" s="200">
        <v>1564</v>
      </c>
      <c r="H162" s="200">
        <f t="shared" si="81"/>
        <v>1095</v>
      </c>
      <c r="I162" s="200">
        <f t="shared" si="79"/>
        <v>1095</v>
      </c>
      <c r="J162" s="200">
        <f t="shared" si="80"/>
        <v>1292.0999999999999</v>
      </c>
      <c r="K162" s="200">
        <f t="shared" si="73"/>
        <v>78840</v>
      </c>
      <c r="L162" s="200">
        <f t="shared" si="74"/>
        <v>78840</v>
      </c>
      <c r="M162" s="200">
        <f t="shared" si="77"/>
        <v>93031.2</v>
      </c>
    </row>
    <row r="163" spans="1:13" s="74" customFormat="1" x14ac:dyDescent="0.2">
      <c r="A163" s="66">
        <v>158</v>
      </c>
      <c r="B163" s="13">
        <v>98290</v>
      </c>
      <c r="C163" s="46" t="s">
        <v>175</v>
      </c>
      <c r="D163" s="229" t="s">
        <v>348</v>
      </c>
      <c r="E163" s="253" t="s">
        <v>536</v>
      </c>
      <c r="F163" s="199">
        <v>2</v>
      </c>
      <c r="G163" s="200">
        <v>391</v>
      </c>
      <c r="H163" s="200">
        <f t="shared" si="81"/>
        <v>274</v>
      </c>
      <c r="I163" s="200">
        <f t="shared" si="79"/>
        <v>548</v>
      </c>
      <c r="J163" s="200">
        <f t="shared" si="80"/>
        <v>646.64</v>
      </c>
      <c r="K163" s="200">
        <f t="shared" si="73"/>
        <v>19728</v>
      </c>
      <c r="L163" s="200">
        <f t="shared" si="74"/>
        <v>39456</v>
      </c>
      <c r="M163" s="200">
        <f t="shared" si="77"/>
        <v>46558.079999999994</v>
      </c>
    </row>
    <row r="164" spans="1:13" s="74" customFormat="1" x14ac:dyDescent="0.2">
      <c r="A164" s="66">
        <v>159</v>
      </c>
      <c r="B164" s="13">
        <v>98290</v>
      </c>
      <c r="C164" s="46" t="s">
        <v>544</v>
      </c>
      <c r="D164" s="229" t="s">
        <v>350</v>
      </c>
      <c r="E164" s="253" t="s">
        <v>536</v>
      </c>
      <c r="F164" s="199">
        <v>1</v>
      </c>
      <c r="G164" s="200">
        <v>803</v>
      </c>
      <c r="H164" s="200">
        <f t="shared" si="81"/>
        <v>562</v>
      </c>
      <c r="I164" s="200">
        <f t="shared" si="79"/>
        <v>562</v>
      </c>
      <c r="J164" s="200">
        <f t="shared" si="80"/>
        <v>663.16</v>
      </c>
      <c r="K164" s="200">
        <f t="shared" si="73"/>
        <v>40464</v>
      </c>
      <c r="L164" s="200">
        <f t="shared" si="74"/>
        <v>40464</v>
      </c>
      <c r="M164" s="200">
        <f t="shared" ref="M164:M169" si="82">L164*1.18</f>
        <v>47747.519999999997</v>
      </c>
    </row>
    <row r="165" spans="1:13" s="74" customFormat="1" x14ac:dyDescent="0.2">
      <c r="A165" s="66">
        <v>160</v>
      </c>
      <c r="B165" s="13">
        <v>98290</v>
      </c>
      <c r="C165" s="46" t="s">
        <v>180</v>
      </c>
      <c r="D165" s="229" t="s">
        <v>351</v>
      </c>
      <c r="E165" s="253" t="s">
        <v>536</v>
      </c>
      <c r="F165" s="199">
        <v>2</v>
      </c>
      <c r="G165" s="200">
        <v>657</v>
      </c>
      <c r="H165" s="200">
        <f t="shared" si="81"/>
        <v>460</v>
      </c>
      <c r="I165" s="200">
        <f t="shared" si="79"/>
        <v>920</v>
      </c>
      <c r="J165" s="200">
        <f t="shared" si="80"/>
        <v>1085.5999999999999</v>
      </c>
      <c r="K165" s="200">
        <f t="shared" si="73"/>
        <v>33120</v>
      </c>
      <c r="L165" s="200">
        <f t="shared" si="74"/>
        <v>66240</v>
      </c>
      <c r="M165" s="200">
        <f t="shared" si="82"/>
        <v>78163.199999999997</v>
      </c>
    </row>
    <row r="166" spans="1:13" s="74" customFormat="1" x14ac:dyDescent="0.2">
      <c r="A166" s="66">
        <v>161</v>
      </c>
      <c r="B166" s="13">
        <v>98290</v>
      </c>
      <c r="C166" s="46" t="s">
        <v>546</v>
      </c>
      <c r="D166" s="229" t="s">
        <v>373</v>
      </c>
      <c r="E166" s="253" t="s">
        <v>536</v>
      </c>
      <c r="F166" s="199">
        <v>1</v>
      </c>
      <c r="G166" s="200">
        <v>1539</v>
      </c>
      <c r="H166" s="200">
        <f t="shared" si="81"/>
        <v>1077</v>
      </c>
      <c r="I166" s="200">
        <f t="shared" si="79"/>
        <v>1077</v>
      </c>
      <c r="J166" s="200">
        <f t="shared" si="80"/>
        <v>1270.8599999999999</v>
      </c>
      <c r="K166" s="200">
        <f t="shared" si="73"/>
        <v>77544</v>
      </c>
      <c r="L166" s="200">
        <f t="shared" si="74"/>
        <v>77544</v>
      </c>
      <c r="M166" s="200">
        <f t="shared" si="82"/>
        <v>91501.92</v>
      </c>
    </row>
    <row r="167" spans="1:13" s="74" customFormat="1" x14ac:dyDescent="0.2">
      <c r="A167" s="66">
        <v>162</v>
      </c>
      <c r="B167" s="13">
        <v>98290</v>
      </c>
      <c r="C167" s="46" t="s">
        <v>547</v>
      </c>
      <c r="D167" s="229" t="s">
        <v>354</v>
      </c>
      <c r="E167" s="253" t="s">
        <v>536</v>
      </c>
      <c r="F167" s="199">
        <v>2</v>
      </c>
      <c r="G167" s="200">
        <v>199</v>
      </c>
      <c r="H167" s="200">
        <f t="shared" si="81"/>
        <v>139</v>
      </c>
      <c r="I167" s="200">
        <f t="shared" si="79"/>
        <v>278</v>
      </c>
      <c r="J167" s="200">
        <f t="shared" si="80"/>
        <v>328.03999999999996</v>
      </c>
      <c r="K167" s="200">
        <f t="shared" si="73"/>
        <v>10008</v>
      </c>
      <c r="L167" s="200">
        <f t="shared" si="74"/>
        <v>20016</v>
      </c>
      <c r="M167" s="200">
        <f t="shared" si="82"/>
        <v>23618.879999999997</v>
      </c>
    </row>
    <row r="168" spans="1:13" s="74" customFormat="1" x14ac:dyDescent="0.2">
      <c r="A168" s="66">
        <v>163</v>
      </c>
      <c r="B168" s="13">
        <v>98290</v>
      </c>
      <c r="C168" s="133" t="s">
        <v>545</v>
      </c>
      <c r="D168" s="227" t="s">
        <v>362</v>
      </c>
      <c r="E168" s="251" t="s">
        <v>536</v>
      </c>
      <c r="F168" s="116">
        <v>1</v>
      </c>
      <c r="G168" s="200">
        <v>971</v>
      </c>
      <c r="H168" s="200">
        <f t="shared" si="81"/>
        <v>680</v>
      </c>
      <c r="I168" s="200">
        <f t="shared" si="79"/>
        <v>680</v>
      </c>
      <c r="J168" s="200">
        <f t="shared" si="80"/>
        <v>802.4</v>
      </c>
      <c r="K168" s="200">
        <f t="shared" si="73"/>
        <v>48960</v>
      </c>
      <c r="L168" s="200">
        <f t="shared" si="74"/>
        <v>48960</v>
      </c>
      <c r="M168" s="200">
        <f t="shared" si="82"/>
        <v>57772.799999999996</v>
      </c>
    </row>
    <row r="169" spans="1:13" s="74" customFormat="1" x14ac:dyDescent="0.2">
      <c r="A169" s="67">
        <v>164</v>
      </c>
      <c r="B169" s="81">
        <v>485652660824</v>
      </c>
      <c r="C169" s="82" t="s">
        <v>73</v>
      </c>
      <c r="D169" s="228" t="s">
        <v>363</v>
      </c>
      <c r="E169" s="252" t="s">
        <v>537</v>
      </c>
      <c r="F169" s="212">
        <v>2</v>
      </c>
      <c r="G169" s="211">
        <v>904</v>
      </c>
      <c r="H169" s="211">
        <f>ROUND(G169*$H$2,0)</f>
        <v>524</v>
      </c>
      <c r="I169" s="211">
        <f t="shared" si="79"/>
        <v>1048</v>
      </c>
      <c r="J169" s="211">
        <f t="shared" si="80"/>
        <v>1236.6399999999999</v>
      </c>
      <c r="K169" s="211">
        <f t="shared" si="73"/>
        <v>37728</v>
      </c>
      <c r="L169" s="211">
        <f t="shared" si="74"/>
        <v>75456</v>
      </c>
      <c r="M169" s="211">
        <f t="shared" si="82"/>
        <v>89038.080000000002</v>
      </c>
    </row>
    <row r="170" spans="1:13" s="71" customFormat="1" x14ac:dyDescent="0.2">
      <c r="A170" s="68">
        <v>165</v>
      </c>
      <c r="B170" s="69"/>
      <c r="C170" s="79" t="s">
        <v>423</v>
      </c>
      <c r="D170" s="225"/>
      <c r="E170" s="225"/>
      <c r="F170" s="209"/>
      <c r="G170" s="210"/>
      <c r="H170" s="210"/>
      <c r="I170" s="210"/>
      <c r="J170" s="210"/>
      <c r="K170" s="210"/>
      <c r="L170" s="210"/>
      <c r="M170" s="210"/>
    </row>
    <row r="171" spans="1:13" s="74" customFormat="1" x14ac:dyDescent="0.2">
      <c r="A171" s="66">
        <v>166</v>
      </c>
      <c r="B171" s="72">
        <v>2007734</v>
      </c>
      <c r="C171" s="75" t="s">
        <v>1</v>
      </c>
      <c r="D171" s="226" t="s">
        <v>352</v>
      </c>
      <c r="E171" s="254" t="s">
        <v>537</v>
      </c>
      <c r="F171" s="199">
        <v>1</v>
      </c>
      <c r="G171" s="200">
        <v>387</v>
      </c>
      <c r="H171" s="200">
        <f>ROUND(G171*$H$2,0)</f>
        <v>224</v>
      </c>
      <c r="I171" s="200">
        <f>H171*F171</f>
        <v>224</v>
      </c>
      <c r="J171" s="200">
        <f>I171*1.18</f>
        <v>264.32</v>
      </c>
      <c r="K171" s="200">
        <f t="shared" si="73"/>
        <v>16128</v>
      </c>
      <c r="L171" s="200">
        <f t="shared" si="74"/>
        <v>16128</v>
      </c>
      <c r="M171" s="200">
        <f t="shared" ref="M171" si="83">L171*1.18</f>
        <v>19031.039999999997</v>
      </c>
    </row>
    <row r="172" spans="1:13" s="74" customFormat="1" x14ac:dyDescent="0.2">
      <c r="A172" s="66">
        <v>167</v>
      </c>
      <c r="B172" s="66">
        <v>2523</v>
      </c>
      <c r="C172" s="75" t="s">
        <v>100</v>
      </c>
      <c r="D172" s="226" t="s">
        <v>321</v>
      </c>
      <c r="E172" s="254" t="s">
        <v>537</v>
      </c>
      <c r="F172" s="199">
        <v>3</v>
      </c>
      <c r="G172" s="200">
        <v>384</v>
      </c>
      <c r="H172" s="200">
        <f>ROUND(G172*$H$2,0)</f>
        <v>223</v>
      </c>
      <c r="I172" s="200">
        <f>H172*F172</f>
        <v>669</v>
      </c>
      <c r="J172" s="200">
        <f>I172*1.18</f>
        <v>789.42</v>
      </c>
      <c r="K172" s="200">
        <f t="shared" si="73"/>
        <v>16056</v>
      </c>
      <c r="L172" s="200">
        <f t="shared" si="74"/>
        <v>48168</v>
      </c>
      <c r="M172" s="200">
        <f t="shared" ref="M172:M187" si="84">L172*1.18</f>
        <v>56838.239999999998</v>
      </c>
    </row>
    <row r="173" spans="1:13" s="74" customFormat="1" ht="25.5" x14ac:dyDescent="0.2">
      <c r="A173" s="66">
        <v>168</v>
      </c>
      <c r="B173" s="72">
        <v>374755060816</v>
      </c>
      <c r="C173" s="84" t="s">
        <v>327</v>
      </c>
      <c r="D173" s="226" t="s">
        <v>328</v>
      </c>
      <c r="E173" s="254" t="s">
        <v>537</v>
      </c>
      <c r="F173" s="199">
        <v>2</v>
      </c>
      <c r="G173" s="200">
        <v>294</v>
      </c>
      <c r="H173" s="200">
        <f t="shared" ref="H173:H184" si="85">ROUND(G173*$H$2,0)</f>
        <v>171</v>
      </c>
      <c r="I173" s="200">
        <f t="shared" ref="I173:I194" si="86">H173*F173</f>
        <v>342</v>
      </c>
      <c r="J173" s="200">
        <f t="shared" ref="J173:J194" si="87">I173*1.18</f>
        <v>403.56</v>
      </c>
      <c r="K173" s="200">
        <f t="shared" si="73"/>
        <v>12312</v>
      </c>
      <c r="L173" s="200">
        <f t="shared" si="74"/>
        <v>24624</v>
      </c>
      <c r="M173" s="200">
        <f t="shared" si="84"/>
        <v>29056.32</v>
      </c>
    </row>
    <row r="174" spans="1:13" s="74" customFormat="1" ht="25.5" x14ac:dyDescent="0.2">
      <c r="A174" s="66">
        <v>169</v>
      </c>
      <c r="B174" s="72">
        <v>374755060813</v>
      </c>
      <c r="C174" s="84" t="s">
        <v>323</v>
      </c>
      <c r="D174" s="226" t="s">
        <v>328</v>
      </c>
      <c r="E174" s="254" t="s">
        <v>537</v>
      </c>
      <c r="F174" s="199">
        <v>1</v>
      </c>
      <c r="G174" s="200">
        <v>294</v>
      </c>
      <c r="H174" s="200">
        <f t="shared" si="85"/>
        <v>171</v>
      </c>
      <c r="I174" s="200">
        <f t="shared" si="86"/>
        <v>171</v>
      </c>
      <c r="J174" s="200">
        <f t="shared" si="87"/>
        <v>201.78</v>
      </c>
      <c r="K174" s="200">
        <f t="shared" si="73"/>
        <v>12312</v>
      </c>
      <c r="L174" s="200">
        <f t="shared" si="74"/>
        <v>12312</v>
      </c>
      <c r="M174" s="200">
        <f t="shared" si="84"/>
        <v>14528.16</v>
      </c>
    </row>
    <row r="175" spans="1:13" s="74" customFormat="1" ht="25.5" x14ac:dyDescent="0.2">
      <c r="A175" s="66">
        <v>170</v>
      </c>
      <c r="B175" s="72">
        <v>374755260827</v>
      </c>
      <c r="C175" s="84" t="s">
        <v>359</v>
      </c>
      <c r="D175" s="226" t="s">
        <v>328</v>
      </c>
      <c r="E175" s="254" t="s">
        <v>537</v>
      </c>
      <c r="F175" s="199">
        <v>1</v>
      </c>
      <c r="G175" s="200">
        <v>294</v>
      </c>
      <c r="H175" s="200">
        <f t="shared" si="85"/>
        <v>171</v>
      </c>
      <c r="I175" s="200">
        <f t="shared" si="86"/>
        <v>171</v>
      </c>
      <c r="J175" s="200">
        <f t="shared" si="87"/>
        <v>201.78</v>
      </c>
      <c r="K175" s="200">
        <f t="shared" si="73"/>
        <v>12312</v>
      </c>
      <c r="L175" s="200">
        <f t="shared" si="74"/>
        <v>12312</v>
      </c>
      <c r="M175" s="200">
        <f t="shared" si="84"/>
        <v>14528.16</v>
      </c>
    </row>
    <row r="176" spans="1:13" s="74" customFormat="1" ht="25.5" x14ac:dyDescent="0.2">
      <c r="A176" s="66">
        <v>171</v>
      </c>
      <c r="B176" s="72">
        <v>374755260342</v>
      </c>
      <c r="C176" s="84" t="s">
        <v>360</v>
      </c>
      <c r="D176" s="226" t="s">
        <v>328</v>
      </c>
      <c r="E176" s="254" t="s">
        <v>537</v>
      </c>
      <c r="F176" s="199">
        <v>2</v>
      </c>
      <c r="G176" s="200">
        <v>294</v>
      </c>
      <c r="H176" s="200">
        <f t="shared" si="85"/>
        <v>171</v>
      </c>
      <c r="I176" s="200">
        <f t="shared" si="86"/>
        <v>342</v>
      </c>
      <c r="J176" s="200">
        <f t="shared" si="87"/>
        <v>403.56</v>
      </c>
      <c r="K176" s="200">
        <f t="shared" si="73"/>
        <v>12312</v>
      </c>
      <c r="L176" s="200">
        <f t="shared" si="74"/>
        <v>24624</v>
      </c>
      <c r="M176" s="200">
        <f t="shared" si="84"/>
        <v>29056.32</v>
      </c>
    </row>
    <row r="177" spans="1:13" s="74" customFormat="1" ht="25.5" x14ac:dyDescent="0.2">
      <c r="A177" s="66">
        <v>172</v>
      </c>
      <c r="B177" s="72">
        <v>374755460830</v>
      </c>
      <c r="C177" s="84" t="s">
        <v>324</v>
      </c>
      <c r="D177" s="226" t="s">
        <v>328</v>
      </c>
      <c r="E177" s="254" t="s">
        <v>537</v>
      </c>
      <c r="F177" s="199">
        <v>2</v>
      </c>
      <c r="G177" s="200">
        <v>294</v>
      </c>
      <c r="H177" s="200">
        <f t="shared" si="85"/>
        <v>171</v>
      </c>
      <c r="I177" s="200">
        <f t="shared" si="86"/>
        <v>342</v>
      </c>
      <c r="J177" s="200">
        <f t="shared" si="87"/>
        <v>403.56</v>
      </c>
      <c r="K177" s="200">
        <f t="shared" si="73"/>
        <v>12312</v>
      </c>
      <c r="L177" s="200">
        <f t="shared" si="74"/>
        <v>24624</v>
      </c>
      <c r="M177" s="200">
        <f t="shared" si="84"/>
        <v>29056.32</v>
      </c>
    </row>
    <row r="178" spans="1:13" s="74" customFormat="1" ht="25.5" x14ac:dyDescent="0.2">
      <c r="A178" s="66">
        <v>173</v>
      </c>
      <c r="B178" s="72">
        <v>374755460815</v>
      </c>
      <c r="C178" s="84" t="s">
        <v>325</v>
      </c>
      <c r="D178" s="226" t="s">
        <v>328</v>
      </c>
      <c r="E178" s="254" t="s">
        <v>537</v>
      </c>
      <c r="F178" s="199">
        <v>1</v>
      </c>
      <c r="G178" s="200">
        <v>294</v>
      </c>
      <c r="H178" s="200">
        <f t="shared" si="85"/>
        <v>171</v>
      </c>
      <c r="I178" s="200">
        <f t="shared" si="86"/>
        <v>171</v>
      </c>
      <c r="J178" s="200">
        <f t="shared" si="87"/>
        <v>201.78</v>
      </c>
      <c r="K178" s="200">
        <f t="shared" si="73"/>
        <v>12312</v>
      </c>
      <c r="L178" s="200">
        <f t="shared" si="74"/>
        <v>12312</v>
      </c>
      <c r="M178" s="200">
        <f t="shared" si="84"/>
        <v>14528.16</v>
      </c>
    </row>
    <row r="179" spans="1:13" s="74" customFormat="1" ht="25.5" x14ac:dyDescent="0.2">
      <c r="A179" s="66">
        <v>174</v>
      </c>
      <c r="B179" s="72">
        <v>374755660841</v>
      </c>
      <c r="C179" s="84" t="s">
        <v>326</v>
      </c>
      <c r="D179" s="226" t="s">
        <v>328</v>
      </c>
      <c r="E179" s="254" t="s">
        <v>537</v>
      </c>
      <c r="F179" s="199">
        <v>1</v>
      </c>
      <c r="G179" s="200">
        <v>294</v>
      </c>
      <c r="H179" s="200">
        <f t="shared" si="85"/>
        <v>171</v>
      </c>
      <c r="I179" s="200">
        <f t="shared" si="86"/>
        <v>171</v>
      </c>
      <c r="J179" s="200">
        <f t="shared" si="87"/>
        <v>201.78</v>
      </c>
      <c r="K179" s="200">
        <f t="shared" si="73"/>
        <v>12312</v>
      </c>
      <c r="L179" s="200">
        <f t="shared" si="74"/>
        <v>12312</v>
      </c>
      <c r="M179" s="200">
        <f t="shared" si="84"/>
        <v>14528.16</v>
      </c>
    </row>
    <row r="180" spans="1:13" s="74" customFormat="1" ht="25.5" x14ac:dyDescent="0.2">
      <c r="A180" s="66">
        <v>175</v>
      </c>
      <c r="B180" s="72">
        <v>374755660820</v>
      </c>
      <c r="C180" s="84" t="s">
        <v>374</v>
      </c>
      <c r="D180" s="226" t="s">
        <v>328</v>
      </c>
      <c r="E180" s="254" t="s">
        <v>537</v>
      </c>
      <c r="F180" s="199">
        <v>2</v>
      </c>
      <c r="G180" s="200">
        <v>294</v>
      </c>
      <c r="H180" s="200">
        <f t="shared" si="85"/>
        <v>171</v>
      </c>
      <c r="I180" s="200">
        <f t="shared" si="86"/>
        <v>342</v>
      </c>
      <c r="J180" s="200">
        <f t="shared" si="87"/>
        <v>403.56</v>
      </c>
      <c r="K180" s="200">
        <f t="shared" si="73"/>
        <v>12312</v>
      </c>
      <c r="L180" s="200">
        <f t="shared" si="74"/>
        <v>24624</v>
      </c>
      <c r="M180" s="200">
        <f t="shared" si="84"/>
        <v>29056.32</v>
      </c>
    </row>
    <row r="181" spans="1:13" s="74" customFormat="1" x14ac:dyDescent="0.2">
      <c r="A181" s="66">
        <v>176</v>
      </c>
      <c r="B181" s="72">
        <v>374751060803</v>
      </c>
      <c r="C181" s="75" t="s">
        <v>51</v>
      </c>
      <c r="D181" s="226" t="s">
        <v>322</v>
      </c>
      <c r="E181" s="254" t="s">
        <v>537</v>
      </c>
      <c r="F181" s="199">
        <v>2</v>
      </c>
      <c r="G181" s="200">
        <v>766</v>
      </c>
      <c r="H181" s="200">
        <f t="shared" si="85"/>
        <v>444</v>
      </c>
      <c r="I181" s="200">
        <f t="shared" si="86"/>
        <v>888</v>
      </c>
      <c r="J181" s="200">
        <f t="shared" si="87"/>
        <v>1047.8399999999999</v>
      </c>
      <c r="K181" s="200">
        <f t="shared" si="73"/>
        <v>31968</v>
      </c>
      <c r="L181" s="200">
        <f t="shared" si="74"/>
        <v>63936</v>
      </c>
      <c r="M181" s="200">
        <f t="shared" si="84"/>
        <v>75444.479999999996</v>
      </c>
    </row>
    <row r="182" spans="1:13" s="74" customFormat="1" x14ac:dyDescent="0.2">
      <c r="A182" s="66">
        <v>177</v>
      </c>
      <c r="B182" s="72">
        <v>3130580</v>
      </c>
      <c r="C182" s="75" t="s">
        <v>17</v>
      </c>
      <c r="D182" s="231" t="s">
        <v>295</v>
      </c>
      <c r="E182" s="254" t="s">
        <v>537</v>
      </c>
      <c r="F182" s="199">
        <v>12</v>
      </c>
      <c r="G182" s="200">
        <v>175</v>
      </c>
      <c r="H182" s="200">
        <f t="shared" si="85"/>
        <v>102</v>
      </c>
      <c r="I182" s="200">
        <f t="shared" si="86"/>
        <v>1224</v>
      </c>
      <c r="J182" s="200">
        <f t="shared" si="87"/>
        <v>1444.32</v>
      </c>
      <c r="K182" s="200">
        <f t="shared" si="73"/>
        <v>7344</v>
      </c>
      <c r="L182" s="200">
        <f t="shared" si="74"/>
        <v>88128</v>
      </c>
      <c r="M182" s="200">
        <f t="shared" si="84"/>
        <v>103991.03999999999</v>
      </c>
    </row>
    <row r="183" spans="1:13" s="74" customFormat="1" ht="25.5" x14ac:dyDescent="0.2">
      <c r="A183" s="66">
        <v>178</v>
      </c>
      <c r="B183" s="66">
        <v>1453</v>
      </c>
      <c r="C183" s="92" t="s">
        <v>92</v>
      </c>
      <c r="D183" s="226" t="s">
        <v>361</v>
      </c>
      <c r="E183" s="254" t="s">
        <v>537</v>
      </c>
      <c r="F183" s="199">
        <v>2</v>
      </c>
      <c r="G183" s="200">
        <v>896</v>
      </c>
      <c r="H183" s="200">
        <f t="shared" si="85"/>
        <v>520</v>
      </c>
      <c r="I183" s="200">
        <f t="shared" si="86"/>
        <v>1040</v>
      </c>
      <c r="J183" s="200">
        <f t="shared" si="87"/>
        <v>1227.2</v>
      </c>
      <c r="K183" s="200">
        <f t="shared" si="73"/>
        <v>37440</v>
      </c>
      <c r="L183" s="200">
        <f t="shared" si="74"/>
        <v>74880</v>
      </c>
      <c r="M183" s="200">
        <f t="shared" si="84"/>
        <v>88358.399999999994</v>
      </c>
    </row>
    <row r="184" spans="1:13" s="74" customFormat="1" x14ac:dyDescent="0.2">
      <c r="A184" s="66">
        <v>179</v>
      </c>
      <c r="B184" s="72">
        <v>22714613</v>
      </c>
      <c r="C184" s="75" t="s">
        <v>205</v>
      </c>
      <c r="D184" s="226" t="s">
        <v>342</v>
      </c>
      <c r="E184" s="254" t="s">
        <v>537</v>
      </c>
      <c r="F184" s="199">
        <v>3</v>
      </c>
      <c r="G184" s="200">
        <v>687</v>
      </c>
      <c r="H184" s="200">
        <f t="shared" si="85"/>
        <v>398</v>
      </c>
      <c r="I184" s="200">
        <f t="shared" si="86"/>
        <v>1194</v>
      </c>
      <c r="J184" s="200">
        <f t="shared" si="87"/>
        <v>1408.9199999999998</v>
      </c>
      <c r="K184" s="200">
        <f t="shared" si="73"/>
        <v>28656</v>
      </c>
      <c r="L184" s="200">
        <f t="shared" si="74"/>
        <v>85968</v>
      </c>
      <c r="M184" s="200">
        <f t="shared" si="84"/>
        <v>101442.23999999999</v>
      </c>
    </row>
    <row r="185" spans="1:13" s="74" customFormat="1" x14ac:dyDescent="0.2">
      <c r="A185" s="66">
        <v>180</v>
      </c>
      <c r="B185" s="13">
        <v>98290</v>
      </c>
      <c r="C185" s="46" t="s">
        <v>345</v>
      </c>
      <c r="D185" s="229" t="s">
        <v>346</v>
      </c>
      <c r="E185" s="253" t="s">
        <v>536</v>
      </c>
      <c r="F185" s="199">
        <v>12</v>
      </c>
      <c r="G185" s="200">
        <v>544</v>
      </c>
      <c r="H185" s="200">
        <f t="shared" ref="H185:H193" si="88">ROUND(G185*$I$2,0)</f>
        <v>381</v>
      </c>
      <c r="I185" s="200">
        <f t="shared" si="86"/>
        <v>4572</v>
      </c>
      <c r="J185" s="200">
        <f t="shared" si="87"/>
        <v>5394.96</v>
      </c>
      <c r="K185" s="200">
        <f t="shared" si="73"/>
        <v>27432</v>
      </c>
      <c r="L185" s="200">
        <f t="shared" si="74"/>
        <v>329184</v>
      </c>
      <c r="M185" s="200">
        <f t="shared" si="84"/>
        <v>388437.12</v>
      </c>
    </row>
    <row r="186" spans="1:13" s="74" customFormat="1" x14ac:dyDescent="0.2">
      <c r="A186" s="66">
        <v>181</v>
      </c>
      <c r="B186" s="13">
        <v>98290</v>
      </c>
      <c r="C186" s="46" t="s">
        <v>542</v>
      </c>
      <c r="D186" s="229" t="s">
        <v>347</v>
      </c>
      <c r="E186" s="253" t="s">
        <v>536</v>
      </c>
      <c r="F186" s="199">
        <v>1</v>
      </c>
      <c r="G186" s="200">
        <v>716</v>
      </c>
      <c r="H186" s="200">
        <f t="shared" si="88"/>
        <v>501</v>
      </c>
      <c r="I186" s="200">
        <f t="shared" si="86"/>
        <v>501</v>
      </c>
      <c r="J186" s="200">
        <f t="shared" si="87"/>
        <v>591.17999999999995</v>
      </c>
      <c r="K186" s="200">
        <f t="shared" si="73"/>
        <v>36072</v>
      </c>
      <c r="L186" s="200">
        <f t="shared" si="74"/>
        <v>36072</v>
      </c>
      <c r="M186" s="200">
        <f t="shared" si="84"/>
        <v>42564.959999999999</v>
      </c>
    </row>
    <row r="187" spans="1:13" s="74" customFormat="1" ht="25.5" x14ac:dyDescent="0.2">
      <c r="A187" s="66">
        <v>182</v>
      </c>
      <c r="B187" s="13">
        <v>98290</v>
      </c>
      <c r="C187" s="46" t="s">
        <v>543</v>
      </c>
      <c r="D187" s="229" t="s">
        <v>372</v>
      </c>
      <c r="E187" s="253" t="s">
        <v>536</v>
      </c>
      <c r="F187" s="199">
        <v>1</v>
      </c>
      <c r="G187" s="200">
        <v>1564</v>
      </c>
      <c r="H187" s="200">
        <f t="shared" si="88"/>
        <v>1095</v>
      </c>
      <c r="I187" s="200">
        <f t="shared" si="86"/>
        <v>1095</v>
      </c>
      <c r="J187" s="200">
        <f t="shared" si="87"/>
        <v>1292.0999999999999</v>
      </c>
      <c r="K187" s="200">
        <f t="shared" si="73"/>
        <v>78840</v>
      </c>
      <c r="L187" s="200">
        <f t="shared" si="74"/>
        <v>78840</v>
      </c>
      <c r="M187" s="200">
        <f t="shared" si="84"/>
        <v>93031.2</v>
      </c>
    </row>
    <row r="188" spans="1:13" s="74" customFormat="1" x14ac:dyDescent="0.2">
      <c r="A188" s="66">
        <v>183</v>
      </c>
      <c r="B188" s="13">
        <v>98290</v>
      </c>
      <c r="C188" s="46" t="s">
        <v>175</v>
      </c>
      <c r="D188" s="229" t="s">
        <v>348</v>
      </c>
      <c r="E188" s="253" t="s">
        <v>536</v>
      </c>
      <c r="F188" s="199">
        <v>2</v>
      </c>
      <c r="G188" s="200">
        <v>391</v>
      </c>
      <c r="H188" s="200">
        <f t="shared" si="88"/>
        <v>274</v>
      </c>
      <c r="I188" s="200">
        <f t="shared" si="86"/>
        <v>548</v>
      </c>
      <c r="J188" s="200">
        <f t="shared" si="87"/>
        <v>646.64</v>
      </c>
      <c r="K188" s="200">
        <f t="shared" si="73"/>
        <v>19728</v>
      </c>
      <c r="L188" s="200">
        <f t="shared" si="74"/>
        <v>39456</v>
      </c>
      <c r="M188" s="200">
        <f t="shared" ref="M188:M194" si="89">L188*1.18</f>
        <v>46558.079999999994</v>
      </c>
    </row>
    <row r="189" spans="1:13" s="74" customFormat="1" x14ac:dyDescent="0.2">
      <c r="A189" s="66">
        <v>184</v>
      </c>
      <c r="B189" s="13">
        <v>98290</v>
      </c>
      <c r="C189" s="46" t="s">
        <v>544</v>
      </c>
      <c r="D189" s="229" t="s">
        <v>350</v>
      </c>
      <c r="E189" s="253" t="s">
        <v>536</v>
      </c>
      <c r="F189" s="199">
        <v>1</v>
      </c>
      <c r="G189" s="200">
        <v>803</v>
      </c>
      <c r="H189" s="200">
        <f t="shared" si="88"/>
        <v>562</v>
      </c>
      <c r="I189" s="200">
        <f t="shared" si="86"/>
        <v>562</v>
      </c>
      <c r="J189" s="200">
        <f t="shared" si="87"/>
        <v>663.16</v>
      </c>
      <c r="K189" s="200">
        <f t="shared" si="73"/>
        <v>40464</v>
      </c>
      <c r="L189" s="200">
        <f t="shared" si="74"/>
        <v>40464</v>
      </c>
      <c r="M189" s="200">
        <f t="shared" si="89"/>
        <v>47747.519999999997</v>
      </c>
    </row>
    <row r="190" spans="1:13" s="74" customFormat="1" x14ac:dyDescent="0.2">
      <c r="A190" s="66">
        <v>185</v>
      </c>
      <c r="B190" s="13">
        <v>98290</v>
      </c>
      <c r="C190" s="46" t="s">
        <v>180</v>
      </c>
      <c r="D190" s="229" t="s">
        <v>351</v>
      </c>
      <c r="E190" s="253" t="s">
        <v>536</v>
      </c>
      <c r="F190" s="199">
        <v>2</v>
      </c>
      <c r="G190" s="200">
        <v>657</v>
      </c>
      <c r="H190" s="200">
        <f t="shared" si="88"/>
        <v>460</v>
      </c>
      <c r="I190" s="200">
        <f t="shared" si="86"/>
        <v>920</v>
      </c>
      <c r="J190" s="200">
        <f t="shared" si="87"/>
        <v>1085.5999999999999</v>
      </c>
      <c r="K190" s="200">
        <f t="shared" si="73"/>
        <v>33120</v>
      </c>
      <c r="L190" s="200">
        <f t="shared" si="74"/>
        <v>66240</v>
      </c>
      <c r="M190" s="200">
        <f t="shared" si="89"/>
        <v>78163.199999999997</v>
      </c>
    </row>
    <row r="191" spans="1:13" s="74" customFormat="1" x14ac:dyDescent="0.2">
      <c r="A191" s="66">
        <v>186</v>
      </c>
      <c r="B191" s="13">
        <v>98290</v>
      </c>
      <c r="C191" s="46" t="s">
        <v>546</v>
      </c>
      <c r="D191" s="229" t="s">
        <v>373</v>
      </c>
      <c r="E191" s="253" t="s">
        <v>536</v>
      </c>
      <c r="F191" s="199">
        <v>1</v>
      </c>
      <c r="G191" s="200">
        <v>1539</v>
      </c>
      <c r="H191" s="200">
        <f t="shared" si="88"/>
        <v>1077</v>
      </c>
      <c r="I191" s="200">
        <f t="shared" si="86"/>
        <v>1077</v>
      </c>
      <c r="J191" s="200">
        <f t="shared" si="87"/>
        <v>1270.8599999999999</v>
      </c>
      <c r="K191" s="200">
        <f t="shared" si="73"/>
        <v>77544</v>
      </c>
      <c r="L191" s="200">
        <f t="shared" si="74"/>
        <v>77544</v>
      </c>
      <c r="M191" s="200">
        <f t="shared" si="89"/>
        <v>91501.92</v>
      </c>
    </row>
    <row r="192" spans="1:13" s="74" customFormat="1" x14ac:dyDescent="0.2">
      <c r="A192" s="66">
        <v>187</v>
      </c>
      <c r="B192" s="13">
        <v>98290</v>
      </c>
      <c r="C192" s="46" t="s">
        <v>547</v>
      </c>
      <c r="D192" s="229" t="s">
        <v>354</v>
      </c>
      <c r="E192" s="253" t="s">
        <v>536</v>
      </c>
      <c r="F192" s="199">
        <v>2</v>
      </c>
      <c r="G192" s="200">
        <v>199</v>
      </c>
      <c r="H192" s="200">
        <f t="shared" si="88"/>
        <v>139</v>
      </c>
      <c r="I192" s="200">
        <f t="shared" si="86"/>
        <v>278</v>
      </c>
      <c r="J192" s="200">
        <f t="shared" si="87"/>
        <v>328.03999999999996</v>
      </c>
      <c r="K192" s="200">
        <f t="shared" si="73"/>
        <v>10008</v>
      </c>
      <c r="L192" s="200">
        <f t="shared" si="74"/>
        <v>20016</v>
      </c>
      <c r="M192" s="200">
        <f t="shared" si="89"/>
        <v>23618.879999999997</v>
      </c>
    </row>
    <row r="193" spans="1:13" s="74" customFormat="1" x14ac:dyDescent="0.2">
      <c r="A193" s="66">
        <v>188</v>
      </c>
      <c r="B193" s="13">
        <v>98290</v>
      </c>
      <c r="C193" s="133" t="s">
        <v>545</v>
      </c>
      <c r="D193" s="227" t="s">
        <v>362</v>
      </c>
      <c r="E193" s="251" t="s">
        <v>536</v>
      </c>
      <c r="F193" s="116">
        <v>1</v>
      </c>
      <c r="G193" s="200">
        <v>971</v>
      </c>
      <c r="H193" s="200">
        <f t="shared" si="88"/>
        <v>680</v>
      </c>
      <c r="I193" s="200">
        <f t="shared" si="86"/>
        <v>680</v>
      </c>
      <c r="J193" s="200">
        <f t="shared" si="87"/>
        <v>802.4</v>
      </c>
      <c r="K193" s="200">
        <f t="shared" si="73"/>
        <v>48960</v>
      </c>
      <c r="L193" s="200">
        <f t="shared" si="74"/>
        <v>48960</v>
      </c>
      <c r="M193" s="200">
        <f t="shared" si="89"/>
        <v>57772.799999999996</v>
      </c>
    </row>
    <row r="194" spans="1:13" s="74" customFormat="1" x14ac:dyDescent="0.2">
      <c r="A194" s="67">
        <v>189</v>
      </c>
      <c r="B194" s="81">
        <v>485652660824</v>
      </c>
      <c r="C194" s="67" t="s">
        <v>73</v>
      </c>
      <c r="D194" s="224" t="s">
        <v>363</v>
      </c>
      <c r="E194" s="258" t="s">
        <v>537</v>
      </c>
      <c r="F194" s="212">
        <v>2</v>
      </c>
      <c r="G194" s="211">
        <v>904</v>
      </c>
      <c r="H194" s="211">
        <f>ROUND(G194*$H$2,0)</f>
        <v>524</v>
      </c>
      <c r="I194" s="211">
        <f t="shared" si="86"/>
        <v>1048</v>
      </c>
      <c r="J194" s="211">
        <f t="shared" si="87"/>
        <v>1236.6399999999999</v>
      </c>
      <c r="K194" s="211">
        <f t="shared" si="73"/>
        <v>37728</v>
      </c>
      <c r="L194" s="211">
        <f t="shared" si="74"/>
        <v>75456</v>
      </c>
      <c r="M194" s="211">
        <f t="shared" si="89"/>
        <v>89038.080000000002</v>
      </c>
    </row>
    <row r="195" spans="1:13" s="71" customFormat="1" x14ac:dyDescent="0.2">
      <c r="A195" s="66">
        <v>190</v>
      </c>
      <c r="B195" s="69"/>
      <c r="C195" s="70" t="s">
        <v>424</v>
      </c>
      <c r="D195" s="221"/>
      <c r="E195" s="221"/>
      <c r="F195" s="209"/>
      <c r="G195" s="210"/>
      <c r="H195" s="210"/>
      <c r="I195" s="210"/>
      <c r="J195" s="210"/>
      <c r="K195" s="210"/>
      <c r="L195" s="210"/>
      <c r="M195" s="210"/>
    </row>
    <row r="196" spans="1:13" s="74" customFormat="1" x14ac:dyDescent="0.2">
      <c r="A196" s="66">
        <v>191</v>
      </c>
      <c r="B196" s="13">
        <v>98290</v>
      </c>
      <c r="C196" s="46" t="s">
        <v>164</v>
      </c>
      <c r="D196" s="229" t="s">
        <v>364</v>
      </c>
      <c r="E196" s="253" t="s">
        <v>536</v>
      </c>
      <c r="F196" s="199">
        <v>3</v>
      </c>
      <c r="G196" s="200">
        <v>1664</v>
      </c>
      <c r="H196" s="200">
        <f>ROUND(G196*$I$2,0)</f>
        <v>1165</v>
      </c>
      <c r="I196" s="200">
        <f>H196*F196</f>
        <v>3495</v>
      </c>
      <c r="J196" s="200">
        <f>I196*1.18</f>
        <v>4124.0999999999995</v>
      </c>
      <c r="K196" s="200">
        <f t="shared" si="73"/>
        <v>83880</v>
      </c>
      <c r="L196" s="200">
        <f t="shared" si="74"/>
        <v>251640</v>
      </c>
      <c r="M196" s="200">
        <f t="shared" ref="M196:M197" si="90">L196*1.18</f>
        <v>296935.2</v>
      </c>
    </row>
    <row r="197" spans="1:13" s="74" customFormat="1" x14ac:dyDescent="0.2">
      <c r="A197" s="66">
        <v>192</v>
      </c>
      <c r="B197" s="13">
        <v>98290</v>
      </c>
      <c r="C197" s="46" t="s">
        <v>198</v>
      </c>
      <c r="D197" s="229" t="s">
        <v>366</v>
      </c>
      <c r="E197" s="253" t="s">
        <v>536</v>
      </c>
      <c r="F197" s="199">
        <v>3</v>
      </c>
      <c r="G197" s="200">
        <v>475</v>
      </c>
      <c r="H197" s="200">
        <f t="shared" ref="H197" si="91">ROUND(G197*$I$2,0)</f>
        <v>333</v>
      </c>
      <c r="I197" s="200">
        <f t="shared" ref="I197" si="92">H197*F197</f>
        <v>999</v>
      </c>
      <c r="J197" s="200">
        <f t="shared" ref="J197" si="93">I197*1.18</f>
        <v>1178.82</v>
      </c>
      <c r="K197" s="200">
        <f t="shared" si="73"/>
        <v>23976</v>
      </c>
      <c r="L197" s="200">
        <f t="shared" si="74"/>
        <v>71928</v>
      </c>
      <c r="M197" s="200">
        <f t="shared" si="90"/>
        <v>84875.04</v>
      </c>
    </row>
    <row r="198" spans="1:13" s="74" customFormat="1" x14ac:dyDescent="0.2">
      <c r="A198" s="66">
        <v>193</v>
      </c>
      <c r="B198" s="81">
        <v>374478060828</v>
      </c>
      <c r="C198" s="82" t="s">
        <v>80</v>
      </c>
      <c r="D198" s="228" t="s">
        <v>368</v>
      </c>
      <c r="E198" s="252" t="s">
        <v>537</v>
      </c>
      <c r="F198" s="212">
        <v>2</v>
      </c>
      <c r="G198" s="211">
        <v>882</v>
      </c>
      <c r="H198" s="211">
        <f>ROUND(G198*$H$2,0)</f>
        <v>512</v>
      </c>
      <c r="I198" s="211">
        <f>H198*F198</f>
        <v>1024</v>
      </c>
      <c r="J198" s="211">
        <f>I198*1.18</f>
        <v>1208.32</v>
      </c>
      <c r="K198" s="211">
        <f t="shared" si="73"/>
        <v>36864</v>
      </c>
      <c r="L198" s="211">
        <f t="shared" si="74"/>
        <v>73728</v>
      </c>
      <c r="M198" s="211">
        <f t="shared" ref="M198" si="94">L198*1.18</f>
        <v>86999.039999999994</v>
      </c>
    </row>
    <row r="199" spans="1:13" s="71" customFormat="1" x14ac:dyDescent="0.2">
      <c r="A199" s="68">
        <v>194</v>
      </c>
      <c r="B199" s="69"/>
      <c r="C199" s="70" t="s">
        <v>425</v>
      </c>
      <c r="D199" s="221"/>
      <c r="E199" s="221"/>
      <c r="F199" s="209"/>
      <c r="G199" s="210"/>
      <c r="H199" s="210"/>
      <c r="I199" s="210"/>
      <c r="J199" s="210"/>
      <c r="K199" s="210"/>
      <c r="L199" s="210"/>
      <c r="M199" s="210"/>
    </row>
    <row r="200" spans="1:13" s="74" customFormat="1" x14ac:dyDescent="0.2">
      <c r="A200" s="66">
        <v>195</v>
      </c>
      <c r="B200" s="13">
        <v>98290</v>
      </c>
      <c r="C200" s="46" t="s">
        <v>164</v>
      </c>
      <c r="D200" s="229" t="s">
        <v>364</v>
      </c>
      <c r="E200" s="253" t="s">
        <v>536</v>
      </c>
      <c r="F200" s="199">
        <v>3</v>
      </c>
      <c r="G200" s="200">
        <v>1664</v>
      </c>
      <c r="H200" s="200">
        <f>ROUND(G200*$I$2,0)</f>
        <v>1165</v>
      </c>
      <c r="I200" s="200">
        <f>H200*F200</f>
        <v>3495</v>
      </c>
      <c r="J200" s="200">
        <f>I200*1.18</f>
        <v>4124.0999999999995</v>
      </c>
      <c r="K200" s="200">
        <f t="shared" ref="K200:K263" si="95">H200*$J$2</f>
        <v>83880</v>
      </c>
      <c r="L200" s="200">
        <f t="shared" ref="L200:L263" si="96">K200*F200</f>
        <v>251640</v>
      </c>
      <c r="M200" s="200">
        <f t="shared" ref="M200:M201" si="97">L200*1.18</f>
        <v>296935.2</v>
      </c>
    </row>
    <row r="201" spans="1:13" s="74" customFormat="1" x14ac:dyDescent="0.2">
      <c r="A201" s="66">
        <v>196</v>
      </c>
      <c r="B201" s="13">
        <v>98290</v>
      </c>
      <c r="C201" s="46" t="s">
        <v>198</v>
      </c>
      <c r="D201" s="229" t="s">
        <v>366</v>
      </c>
      <c r="E201" s="253" t="s">
        <v>536</v>
      </c>
      <c r="F201" s="199">
        <v>3</v>
      </c>
      <c r="G201" s="200">
        <v>475</v>
      </c>
      <c r="H201" s="200">
        <f t="shared" ref="H201" si="98">ROUND(G201*$I$2,0)</f>
        <v>333</v>
      </c>
      <c r="I201" s="200">
        <f t="shared" ref="I201" si="99">H201*F201</f>
        <v>999</v>
      </c>
      <c r="J201" s="200">
        <f t="shared" ref="J201" si="100">I201*1.18</f>
        <v>1178.82</v>
      </c>
      <c r="K201" s="200">
        <f t="shared" si="95"/>
        <v>23976</v>
      </c>
      <c r="L201" s="200">
        <f t="shared" si="96"/>
        <v>71928</v>
      </c>
      <c r="M201" s="200">
        <f t="shared" si="97"/>
        <v>84875.04</v>
      </c>
    </row>
    <row r="202" spans="1:13" s="74" customFormat="1" x14ac:dyDescent="0.2">
      <c r="A202" s="67">
        <v>197</v>
      </c>
      <c r="B202" s="81">
        <v>374478060828</v>
      </c>
      <c r="C202" s="82" t="s">
        <v>80</v>
      </c>
      <c r="D202" s="228" t="s">
        <v>368</v>
      </c>
      <c r="E202" s="252" t="s">
        <v>537</v>
      </c>
      <c r="F202" s="212">
        <v>2</v>
      </c>
      <c r="G202" s="211">
        <v>882</v>
      </c>
      <c r="H202" s="211">
        <f>ROUND(G202*$H$2,0)</f>
        <v>512</v>
      </c>
      <c r="I202" s="211">
        <f>H202*F202</f>
        <v>1024</v>
      </c>
      <c r="J202" s="211">
        <f>I202*1.18</f>
        <v>1208.32</v>
      </c>
      <c r="K202" s="211">
        <f t="shared" si="95"/>
        <v>36864</v>
      </c>
      <c r="L202" s="211">
        <f t="shared" si="96"/>
        <v>73728</v>
      </c>
      <c r="M202" s="211">
        <f t="shared" ref="M202" si="101">L202*1.18</f>
        <v>86999.039999999994</v>
      </c>
    </row>
    <row r="203" spans="1:13" s="71" customFormat="1" x14ac:dyDescent="0.2">
      <c r="A203" s="68">
        <v>198</v>
      </c>
      <c r="B203" s="69"/>
      <c r="C203" s="70" t="s">
        <v>426</v>
      </c>
      <c r="D203" s="221"/>
      <c r="E203" s="221"/>
      <c r="F203" s="209"/>
      <c r="G203" s="210"/>
      <c r="H203" s="210"/>
      <c r="I203" s="210"/>
      <c r="J203" s="210"/>
      <c r="K203" s="210"/>
      <c r="L203" s="210"/>
      <c r="M203" s="210"/>
    </row>
    <row r="204" spans="1:13" s="74" customFormat="1" x14ac:dyDescent="0.2">
      <c r="A204" s="66">
        <v>199</v>
      </c>
      <c r="B204" s="13">
        <v>98290</v>
      </c>
      <c r="C204" s="46" t="s">
        <v>164</v>
      </c>
      <c r="D204" s="229" t="s">
        <v>364</v>
      </c>
      <c r="E204" s="253" t="s">
        <v>536</v>
      </c>
      <c r="F204" s="199">
        <v>3</v>
      </c>
      <c r="G204" s="200">
        <v>1664</v>
      </c>
      <c r="H204" s="200">
        <f>ROUND(G204*$I$2,0)</f>
        <v>1165</v>
      </c>
      <c r="I204" s="200">
        <f>H204*F204</f>
        <v>3495</v>
      </c>
      <c r="J204" s="200">
        <f>I204*1.18</f>
        <v>4124.0999999999995</v>
      </c>
      <c r="K204" s="200">
        <f t="shared" si="95"/>
        <v>83880</v>
      </c>
      <c r="L204" s="200">
        <f t="shared" si="96"/>
        <v>251640</v>
      </c>
      <c r="M204" s="200">
        <f t="shared" ref="M204:M205" si="102">L204*1.18</f>
        <v>296935.2</v>
      </c>
    </row>
    <row r="205" spans="1:13" s="74" customFormat="1" x14ac:dyDescent="0.2">
      <c r="A205" s="66">
        <v>200</v>
      </c>
      <c r="B205" s="13">
        <v>98290</v>
      </c>
      <c r="C205" s="46" t="s">
        <v>198</v>
      </c>
      <c r="D205" s="229" t="s">
        <v>366</v>
      </c>
      <c r="E205" s="253" t="s">
        <v>536</v>
      </c>
      <c r="F205" s="199">
        <v>3</v>
      </c>
      <c r="G205" s="200">
        <v>475</v>
      </c>
      <c r="H205" s="200">
        <f t="shared" ref="H205" si="103">ROUND(G205*$I$2,0)</f>
        <v>333</v>
      </c>
      <c r="I205" s="200">
        <f t="shared" ref="I205" si="104">H205*F205</f>
        <v>999</v>
      </c>
      <c r="J205" s="200">
        <f t="shared" ref="J205" si="105">I205*1.18</f>
        <v>1178.82</v>
      </c>
      <c r="K205" s="200">
        <f t="shared" si="95"/>
        <v>23976</v>
      </c>
      <c r="L205" s="200">
        <f t="shared" si="96"/>
        <v>71928</v>
      </c>
      <c r="M205" s="200">
        <f t="shared" si="102"/>
        <v>84875.04</v>
      </c>
    </row>
    <row r="206" spans="1:13" s="74" customFormat="1" x14ac:dyDescent="0.2">
      <c r="A206" s="67">
        <v>201</v>
      </c>
      <c r="B206" s="81">
        <v>374478060828</v>
      </c>
      <c r="C206" s="82" t="s">
        <v>80</v>
      </c>
      <c r="D206" s="228" t="s">
        <v>368</v>
      </c>
      <c r="E206" s="252" t="s">
        <v>537</v>
      </c>
      <c r="F206" s="212">
        <v>2</v>
      </c>
      <c r="G206" s="211">
        <v>882</v>
      </c>
      <c r="H206" s="211">
        <f>ROUND(G206*$H$2,0)</f>
        <v>512</v>
      </c>
      <c r="I206" s="211">
        <f>H206*F206</f>
        <v>1024</v>
      </c>
      <c r="J206" s="211">
        <f>I206*1.18</f>
        <v>1208.32</v>
      </c>
      <c r="K206" s="211">
        <f t="shared" si="95"/>
        <v>36864</v>
      </c>
      <c r="L206" s="211">
        <f t="shared" si="96"/>
        <v>73728</v>
      </c>
      <c r="M206" s="211">
        <f t="shared" ref="M206" si="106">L206*1.18</f>
        <v>86999.039999999994</v>
      </c>
    </row>
    <row r="207" spans="1:13" s="74" customFormat="1" x14ac:dyDescent="0.2">
      <c r="A207" s="68">
        <v>202</v>
      </c>
      <c r="B207" s="69"/>
      <c r="C207" s="79" t="s">
        <v>427</v>
      </c>
      <c r="D207" s="225"/>
      <c r="E207" s="225"/>
      <c r="F207" s="209"/>
      <c r="G207" s="210"/>
      <c r="H207" s="210"/>
      <c r="I207" s="210"/>
      <c r="J207" s="210"/>
      <c r="K207" s="210"/>
      <c r="L207" s="210"/>
      <c r="M207" s="210"/>
    </row>
    <row r="208" spans="1:13" s="74" customFormat="1" x14ac:dyDescent="0.2">
      <c r="A208" s="66">
        <v>203</v>
      </c>
      <c r="B208" s="72">
        <v>2007734</v>
      </c>
      <c r="C208" s="75" t="s">
        <v>1</v>
      </c>
      <c r="D208" s="226" t="s">
        <v>352</v>
      </c>
      <c r="E208" s="254" t="s">
        <v>537</v>
      </c>
      <c r="F208" s="199">
        <v>1</v>
      </c>
      <c r="G208" s="200">
        <v>387</v>
      </c>
      <c r="H208" s="200">
        <f t="shared" ref="H208:H217" si="107">ROUND(G208*$H$2,0)</f>
        <v>224</v>
      </c>
      <c r="I208" s="200">
        <f t="shared" ref="I208:I231" si="108">H208*F208</f>
        <v>224</v>
      </c>
      <c r="J208" s="200">
        <f t="shared" ref="J208:J231" si="109">I208*1.18</f>
        <v>264.32</v>
      </c>
      <c r="K208" s="200">
        <f t="shared" si="95"/>
        <v>16128</v>
      </c>
      <c r="L208" s="200">
        <f t="shared" si="96"/>
        <v>16128</v>
      </c>
      <c r="M208" s="200">
        <f t="shared" ref="M208:M231" si="110">L208*1.18</f>
        <v>19031.039999999997</v>
      </c>
    </row>
    <row r="209" spans="1:13" s="74" customFormat="1" ht="25.5" x14ac:dyDescent="0.2">
      <c r="A209" s="66">
        <v>204</v>
      </c>
      <c r="B209" s="72">
        <v>374755060816</v>
      </c>
      <c r="C209" s="84" t="s">
        <v>327</v>
      </c>
      <c r="D209" s="226" t="s">
        <v>328</v>
      </c>
      <c r="E209" s="254" t="s">
        <v>537</v>
      </c>
      <c r="F209" s="199">
        <v>2</v>
      </c>
      <c r="G209" s="200">
        <v>294</v>
      </c>
      <c r="H209" s="200">
        <f t="shared" si="107"/>
        <v>171</v>
      </c>
      <c r="I209" s="200">
        <f t="shared" si="108"/>
        <v>342</v>
      </c>
      <c r="J209" s="200">
        <f t="shared" si="109"/>
        <v>403.56</v>
      </c>
      <c r="K209" s="200">
        <f t="shared" si="95"/>
        <v>12312</v>
      </c>
      <c r="L209" s="200">
        <f t="shared" si="96"/>
        <v>24624</v>
      </c>
      <c r="M209" s="200">
        <f t="shared" si="110"/>
        <v>29056.32</v>
      </c>
    </row>
    <row r="210" spans="1:13" s="74" customFormat="1" ht="25.5" x14ac:dyDescent="0.2">
      <c r="A210" s="66">
        <v>205</v>
      </c>
      <c r="B210" s="72">
        <v>374755060813</v>
      </c>
      <c r="C210" s="84" t="s">
        <v>323</v>
      </c>
      <c r="D210" s="226" t="s">
        <v>328</v>
      </c>
      <c r="E210" s="254" t="s">
        <v>537</v>
      </c>
      <c r="F210" s="199">
        <v>1</v>
      </c>
      <c r="G210" s="200">
        <v>294</v>
      </c>
      <c r="H210" s="200">
        <f t="shared" si="107"/>
        <v>171</v>
      </c>
      <c r="I210" s="200">
        <f t="shared" si="108"/>
        <v>171</v>
      </c>
      <c r="J210" s="200">
        <f t="shared" si="109"/>
        <v>201.78</v>
      </c>
      <c r="K210" s="200">
        <f t="shared" si="95"/>
        <v>12312</v>
      </c>
      <c r="L210" s="200">
        <f t="shared" si="96"/>
        <v>12312</v>
      </c>
      <c r="M210" s="200">
        <f t="shared" si="110"/>
        <v>14528.16</v>
      </c>
    </row>
    <row r="211" spans="1:13" s="74" customFormat="1" ht="25.5" x14ac:dyDescent="0.2">
      <c r="A211" s="66">
        <v>206</v>
      </c>
      <c r="B211" s="72">
        <v>374755260827</v>
      </c>
      <c r="C211" s="84" t="s">
        <v>359</v>
      </c>
      <c r="D211" s="226" t="s">
        <v>328</v>
      </c>
      <c r="E211" s="254" t="s">
        <v>537</v>
      </c>
      <c r="F211" s="199">
        <v>1</v>
      </c>
      <c r="G211" s="200">
        <v>294</v>
      </c>
      <c r="H211" s="200">
        <f t="shared" si="107"/>
        <v>171</v>
      </c>
      <c r="I211" s="200">
        <f t="shared" si="108"/>
        <v>171</v>
      </c>
      <c r="J211" s="200">
        <f t="shared" si="109"/>
        <v>201.78</v>
      </c>
      <c r="K211" s="200">
        <f t="shared" si="95"/>
        <v>12312</v>
      </c>
      <c r="L211" s="200">
        <f t="shared" si="96"/>
        <v>12312</v>
      </c>
      <c r="M211" s="200">
        <f t="shared" si="110"/>
        <v>14528.16</v>
      </c>
    </row>
    <row r="212" spans="1:13" s="74" customFormat="1" ht="25.5" x14ac:dyDescent="0.2">
      <c r="A212" s="66">
        <v>207</v>
      </c>
      <c r="B212" s="72">
        <v>374755260342</v>
      </c>
      <c r="C212" s="84" t="s">
        <v>360</v>
      </c>
      <c r="D212" s="226" t="s">
        <v>328</v>
      </c>
      <c r="E212" s="254" t="s">
        <v>537</v>
      </c>
      <c r="F212" s="199">
        <v>2</v>
      </c>
      <c r="G212" s="200">
        <v>294</v>
      </c>
      <c r="H212" s="200">
        <f t="shared" si="107"/>
        <v>171</v>
      </c>
      <c r="I212" s="200">
        <f t="shared" si="108"/>
        <v>342</v>
      </c>
      <c r="J212" s="200">
        <f t="shared" si="109"/>
        <v>403.56</v>
      </c>
      <c r="K212" s="200">
        <f t="shared" si="95"/>
        <v>12312</v>
      </c>
      <c r="L212" s="200">
        <f t="shared" si="96"/>
        <v>24624</v>
      </c>
      <c r="M212" s="200">
        <f t="shared" si="110"/>
        <v>29056.32</v>
      </c>
    </row>
    <row r="213" spans="1:13" s="74" customFormat="1" ht="25.5" x14ac:dyDescent="0.2">
      <c r="A213" s="66">
        <v>208</v>
      </c>
      <c r="B213" s="72">
        <v>374755460830</v>
      </c>
      <c r="C213" s="84" t="s">
        <v>324</v>
      </c>
      <c r="D213" s="226" t="s">
        <v>328</v>
      </c>
      <c r="E213" s="254" t="s">
        <v>537</v>
      </c>
      <c r="F213" s="199">
        <v>2</v>
      </c>
      <c r="G213" s="200">
        <v>294</v>
      </c>
      <c r="H213" s="200">
        <f t="shared" si="107"/>
        <v>171</v>
      </c>
      <c r="I213" s="200">
        <f t="shared" si="108"/>
        <v>342</v>
      </c>
      <c r="J213" s="200">
        <f t="shared" si="109"/>
        <v>403.56</v>
      </c>
      <c r="K213" s="200">
        <f t="shared" si="95"/>
        <v>12312</v>
      </c>
      <c r="L213" s="200">
        <f t="shared" si="96"/>
        <v>24624</v>
      </c>
      <c r="M213" s="200">
        <f t="shared" si="110"/>
        <v>29056.32</v>
      </c>
    </row>
    <row r="214" spans="1:13" s="74" customFormat="1" ht="25.5" x14ac:dyDescent="0.2">
      <c r="A214" s="66">
        <v>209</v>
      </c>
      <c r="B214" s="72">
        <v>374755460815</v>
      </c>
      <c r="C214" s="84" t="s">
        <v>325</v>
      </c>
      <c r="D214" s="226" t="s">
        <v>328</v>
      </c>
      <c r="E214" s="254" t="s">
        <v>537</v>
      </c>
      <c r="F214" s="199">
        <v>1</v>
      </c>
      <c r="G214" s="200">
        <v>294</v>
      </c>
      <c r="H214" s="200">
        <f t="shared" si="107"/>
        <v>171</v>
      </c>
      <c r="I214" s="200">
        <f t="shared" si="108"/>
        <v>171</v>
      </c>
      <c r="J214" s="200">
        <f t="shared" si="109"/>
        <v>201.78</v>
      </c>
      <c r="K214" s="200">
        <f t="shared" si="95"/>
        <v>12312</v>
      </c>
      <c r="L214" s="200">
        <f t="shared" si="96"/>
        <v>12312</v>
      </c>
      <c r="M214" s="200">
        <f t="shared" si="110"/>
        <v>14528.16</v>
      </c>
    </row>
    <row r="215" spans="1:13" s="74" customFormat="1" ht="25.5" x14ac:dyDescent="0.2">
      <c r="A215" s="66">
        <v>210</v>
      </c>
      <c r="B215" s="72">
        <v>374755660841</v>
      </c>
      <c r="C215" s="84" t="s">
        <v>326</v>
      </c>
      <c r="D215" s="226" t="s">
        <v>328</v>
      </c>
      <c r="E215" s="254" t="s">
        <v>537</v>
      </c>
      <c r="F215" s="199">
        <v>1</v>
      </c>
      <c r="G215" s="200">
        <v>294</v>
      </c>
      <c r="H215" s="200">
        <f t="shared" si="107"/>
        <v>171</v>
      </c>
      <c r="I215" s="200">
        <f t="shared" si="108"/>
        <v>171</v>
      </c>
      <c r="J215" s="200">
        <f t="shared" si="109"/>
        <v>201.78</v>
      </c>
      <c r="K215" s="200">
        <f t="shared" si="95"/>
        <v>12312</v>
      </c>
      <c r="L215" s="200">
        <f t="shared" si="96"/>
        <v>12312</v>
      </c>
      <c r="M215" s="200">
        <f t="shared" si="110"/>
        <v>14528.16</v>
      </c>
    </row>
    <row r="216" spans="1:13" s="74" customFormat="1" ht="25.5" x14ac:dyDescent="0.2">
      <c r="A216" s="66">
        <v>211</v>
      </c>
      <c r="B216" s="72">
        <v>374755660820</v>
      </c>
      <c r="C216" s="84" t="s">
        <v>374</v>
      </c>
      <c r="D216" s="226" t="s">
        <v>328</v>
      </c>
      <c r="E216" s="254" t="s">
        <v>537</v>
      </c>
      <c r="F216" s="199">
        <v>2</v>
      </c>
      <c r="G216" s="200">
        <v>294</v>
      </c>
      <c r="H216" s="200">
        <f t="shared" si="107"/>
        <v>171</v>
      </c>
      <c r="I216" s="200">
        <f t="shared" si="108"/>
        <v>342</v>
      </c>
      <c r="J216" s="200">
        <f t="shared" si="109"/>
        <v>403.56</v>
      </c>
      <c r="K216" s="200">
        <f t="shared" si="95"/>
        <v>12312</v>
      </c>
      <c r="L216" s="200">
        <f t="shared" si="96"/>
        <v>24624</v>
      </c>
      <c r="M216" s="200">
        <f t="shared" si="110"/>
        <v>29056.32</v>
      </c>
    </row>
    <row r="217" spans="1:13" s="74" customFormat="1" x14ac:dyDescent="0.2">
      <c r="A217" s="66">
        <v>212</v>
      </c>
      <c r="B217" s="72">
        <v>374751060803</v>
      </c>
      <c r="C217" s="75" t="s">
        <v>51</v>
      </c>
      <c r="D217" s="226" t="s">
        <v>322</v>
      </c>
      <c r="E217" s="254" t="s">
        <v>537</v>
      </c>
      <c r="F217" s="199">
        <v>2</v>
      </c>
      <c r="G217" s="200">
        <v>766</v>
      </c>
      <c r="H217" s="200">
        <f t="shared" si="107"/>
        <v>444</v>
      </c>
      <c r="I217" s="200">
        <f t="shared" si="108"/>
        <v>888</v>
      </c>
      <c r="J217" s="200">
        <f t="shared" si="109"/>
        <v>1047.8399999999999</v>
      </c>
      <c r="K217" s="200">
        <f t="shared" si="95"/>
        <v>31968</v>
      </c>
      <c r="L217" s="200">
        <f t="shared" si="96"/>
        <v>63936</v>
      </c>
      <c r="M217" s="200">
        <f t="shared" si="110"/>
        <v>75444.479999999996</v>
      </c>
    </row>
    <row r="218" spans="1:13" s="74" customFormat="1" ht="51" x14ac:dyDescent="0.2">
      <c r="A218" s="66">
        <v>213</v>
      </c>
      <c r="B218" s="13">
        <v>98290</v>
      </c>
      <c r="C218" s="46" t="s">
        <v>399</v>
      </c>
      <c r="D218" s="229" t="s">
        <v>375</v>
      </c>
      <c r="E218" s="253" t="s">
        <v>536</v>
      </c>
      <c r="F218" s="199">
        <v>6</v>
      </c>
      <c r="G218" s="200">
        <v>356</v>
      </c>
      <c r="H218" s="200">
        <f>ROUND(G218*$I$2,0)</f>
        <v>249</v>
      </c>
      <c r="I218" s="200">
        <f t="shared" si="108"/>
        <v>1494</v>
      </c>
      <c r="J218" s="200">
        <f t="shared" si="109"/>
        <v>1762.9199999999998</v>
      </c>
      <c r="K218" s="200">
        <f t="shared" si="95"/>
        <v>17928</v>
      </c>
      <c r="L218" s="200">
        <f t="shared" si="96"/>
        <v>107568</v>
      </c>
      <c r="M218" s="200">
        <f t="shared" si="110"/>
        <v>126930.23999999999</v>
      </c>
    </row>
    <row r="219" spans="1:13" s="74" customFormat="1" ht="38.25" x14ac:dyDescent="0.2">
      <c r="A219" s="66">
        <v>214</v>
      </c>
      <c r="B219" s="13">
        <v>98290</v>
      </c>
      <c r="C219" s="91" t="s">
        <v>400</v>
      </c>
      <c r="D219" s="231" t="s">
        <v>344</v>
      </c>
      <c r="E219" s="254" t="s">
        <v>536</v>
      </c>
      <c r="F219" s="199">
        <v>12</v>
      </c>
      <c r="G219" s="200">
        <v>144</v>
      </c>
      <c r="H219" s="200">
        <f>ROUND(G219*$I$2,0)</f>
        <v>101</v>
      </c>
      <c r="I219" s="200">
        <f t="shared" si="108"/>
        <v>1212</v>
      </c>
      <c r="J219" s="200">
        <f t="shared" si="109"/>
        <v>1430.1599999999999</v>
      </c>
      <c r="K219" s="200">
        <f t="shared" si="95"/>
        <v>7272</v>
      </c>
      <c r="L219" s="200">
        <f t="shared" si="96"/>
        <v>87264</v>
      </c>
      <c r="M219" s="200">
        <f t="shared" si="110"/>
        <v>102971.51999999999</v>
      </c>
    </row>
    <row r="220" spans="1:13" s="74" customFormat="1" ht="25.5" x14ac:dyDescent="0.2">
      <c r="A220" s="66">
        <v>215</v>
      </c>
      <c r="B220" s="66">
        <v>1453</v>
      </c>
      <c r="C220" s="92" t="s">
        <v>92</v>
      </c>
      <c r="D220" s="226" t="s">
        <v>361</v>
      </c>
      <c r="E220" s="254" t="s">
        <v>537</v>
      </c>
      <c r="F220" s="199">
        <v>2</v>
      </c>
      <c r="G220" s="200">
        <v>896</v>
      </c>
      <c r="H220" s="200">
        <f>ROUND(G220*$H$2,0)</f>
        <v>520</v>
      </c>
      <c r="I220" s="200">
        <f t="shared" si="108"/>
        <v>1040</v>
      </c>
      <c r="J220" s="200">
        <f t="shared" si="109"/>
        <v>1227.2</v>
      </c>
      <c r="K220" s="200">
        <f t="shared" si="95"/>
        <v>37440</v>
      </c>
      <c r="L220" s="200">
        <f t="shared" si="96"/>
        <v>74880</v>
      </c>
      <c r="M220" s="200">
        <f t="shared" si="110"/>
        <v>88358.399999999994</v>
      </c>
    </row>
    <row r="221" spans="1:13" s="74" customFormat="1" x14ac:dyDescent="0.2">
      <c r="A221" s="66">
        <v>216</v>
      </c>
      <c r="B221" s="72">
        <v>22714613</v>
      </c>
      <c r="C221" s="75" t="s">
        <v>205</v>
      </c>
      <c r="D221" s="226" t="s">
        <v>342</v>
      </c>
      <c r="E221" s="254" t="s">
        <v>537</v>
      </c>
      <c r="F221" s="199">
        <v>3</v>
      </c>
      <c r="G221" s="200">
        <v>687</v>
      </c>
      <c r="H221" s="200">
        <f>ROUND(G221*$H$2,0)</f>
        <v>398</v>
      </c>
      <c r="I221" s="200">
        <f t="shared" si="108"/>
        <v>1194</v>
      </c>
      <c r="J221" s="200">
        <f t="shared" si="109"/>
        <v>1408.9199999999998</v>
      </c>
      <c r="K221" s="200">
        <f t="shared" si="95"/>
        <v>28656</v>
      </c>
      <c r="L221" s="200">
        <f t="shared" si="96"/>
        <v>85968</v>
      </c>
      <c r="M221" s="200">
        <f t="shared" si="110"/>
        <v>101442.23999999999</v>
      </c>
    </row>
    <row r="222" spans="1:13" s="74" customFormat="1" x14ac:dyDescent="0.2">
      <c r="A222" s="66">
        <v>217</v>
      </c>
      <c r="B222" s="13">
        <v>98290</v>
      </c>
      <c r="C222" s="46" t="s">
        <v>345</v>
      </c>
      <c r="D222" s="229" t="s">
        <v>346</v>
      </c>
      <c r="E222" s="253" t="s">
        <v>536</v>
      </c>
      <c r="F222" s="199">
        <v>12</v>
      </c>
      <c r="G222" s="200">
        <v>544</v>
      </c>
      <c r="H222" s="200">
        <f t="shared" ref="H222:H230" si="111">ROUND(G222*$I$2,0)</f>
        <v>381</v>
      </c>
      <c r="I222" s="200">
        <f t="shared" si="108"/>
        <v>4572</v>
      </c>
      <c r="J222" s="200">
        <f t="shared" si="109"/>
        <v>5394.96</v>
      </c>
      <c r="K222" s="200">
        <f t="shared" si="95"/>
        <v>27432</v>
      </c>
      <c r="L222" s="200">
        <f t="shared" si="96"/>
        <v>329184</v>
      </c>
      <c r="M222" s="200">
        <f t="shared" si="110"/>
        <v>388437.12</v>
      </c>
    </row>
    <row r="223" spans="1:13" s="74" customFormat="1" x14ac:dyDescent="0.2">
      <c r="A223" s="66">
        <v>218</v>
      </c>
      <c r="B223" s="13">
        <v>98290</v>
      </c>
      <c r="C223" s="46" t="s">
        <v>542</v>
      </c>
      <c r="D223" s="229" t="s">
        <v>347</v>
      </c>
      <c r="E223" s="253" t="s">
        <v>536</v>
      </c>
      <c r="F223" s="199">
        <v>1</v>
      </c>
      <c r="G223" s="200">
        <v>716</v>
      </c>
      <c r="H223" s="200">
        <f t="shared" si="111"/>
        <v>501</v>
      </c>
      <c r="I223" s="200">
        <f t="shared" si="108"/>
        <v>501</v>
      </c>
      <c r="J223" s="200">
        <f t="shared" si="109"/>
        <v>591.17999999999995</v>
      </c>
      <c r="K223" s="200">
        <f t="shared" si="95"/>
        <v>36072</v>
      </c>
      <c r="L223" s="200">
        <f t="shared" si="96"/>
        <v>36072</v>
      </c>
      <c r="M223" s="200">
        <f t="shared" si="110"/>
        <v>42564.959999999999</v>
      </c>
    </row>
    <row r="224" spans="1:13" s="74" customFormat="1" ht="25.5" x14ac:dyDescent="0.2">
      <c r="A224" s="66">
        <v>219</v>
      </c>
      <c r="B224" s="13">
        <v>98290</v>
      </c>
      <c r="C224" s="46" t="s">
        <v>543</v>
      </c>
      <c r="D224" s="229" t="s">
        <v>372</v>
      </c>
      <c r="E224" s="253" t="s">
        <v>536</v>
      </c>
      <c r="F224" s="199">
        <v>1</v>
      </c>
      <c r="G224" s="200">
        <v>1564</v>
      </c>
      <c r="H224" s="200">
        <f t="shared" si="111"/>
        <v>1095</v>
      </c>
      <c r="I224" s="200">
        <f t="shared" si="108"/>
        <v>1095</v>
      </c>
      <c r="J224" s="200">
        <f t="shared" si="109"/>
        <v>1292.0999999999999</v>
      </c>
      <c r="K224" s="200">
        <f t="shared" si="95"/>
        <v>78840</v>
      </c>
      <c r="L224" s="200">
        <f t="shared" si="96"/>
        <v>78840</v>
      </c>
      <c r="M224" s="200">
        <f t="shared" si="110"/>
        <v>93031.2</v>
      </c>
    </row>
    <row r="225" spans="1:13" s="74" customFormat="1" x14ac:dyDescent="0.2">
      <c r="A225" s="66">
        <v>220</v>
      </c>
      <c r="B225" s="13">
        <v>98290</v>
      </c>
      <c r="C225" s="46" t="s">
        <v>175</v>
      </c>
      <c r="D225" s="229" t="s">
        <v>348</v>
      </c>
      <c r="E225" s="253" t="s">
        <v>536</v>
      </c>
      <c r="F225" s="199">
        <v>2</v>
      </c>
      <c r="G225" s="200">
        <v>391</v>
      </c>
      <c r="H225" s="200">
        <f t="shared" si="111"/>
        <v>274</v>
      </c>
      <c r="I225" s="200">
        <f t="shared" si="108"/>
        <v>548</v>
      </c>
      <c r="J225" s="200">
        <f t="shared" si="109"/>
        <v>646.64</v>
      </c>
      <c r="K225" s="200">
        <f t="shared" si="95"/>
        <v>19728</v>
      </c>
      <c r="L225" s="200">
        <f t="shared" si="96"/>
        <v>39456</v>
      </c>
      <c r="M225" s="200">
        <f t="shared" si="110"/>
        <v>46558.079999999994</v>
      </c>
    </row>
    <row r="226" spans="1:13" s="74" customFormat="1" x14ac:dyDescent="0.2">
      <c r="A226" s="66">
        <v>221</v>
      </c>
      <c r="B226" s="13">
        <v>98290</v>
      </c>
      <c r="C226" s="46" t="s">
        <v>544</v>
      </c>
      <c r="D226" s="229" t="s">
        <v>350</v>
      </c>
      <c r="E226" s="253" t="s">
        <v>536</v>
      </c>
      <c r="F226" s="199">
        <v>1</v>
      </c>
      <c r="G226" s="200">
        <v>803</v>
      </c>
      <c r="H226" s="200">
        <f t="shared" si="111"/>
        <v>562</v>
      </c>
      <c r="I226" s="200">
        <f t="shared" si="108"/>
        <v>562</v>
      </c>
      <c r="J226" s="200">
        <f t="shared" si="109"/>
        <v>663.16</v>
      </c>
      <c r="K226" s="200">
        <f t="shared" si="95"/>
        <v>40464</v>
      </c>
      <c r="L226" s="200">
        <f t="shared" si="96"/>
        <v>40464</v>
      </c>
      <c r="M226" s="200">
        <f t="shared" si="110"/>
        <v>47747.519999999997</v>
      </c>
    </row>
    <row r="227" spans="1:13" s="74" customFormat="1" x14ac:dyDescent="0.2">
      <c r="A227" s="66">
        <v>222</v>
      </c>
      <c r="B227" s="13">
        <v>98290</v>
      </c>
      <c r="C227" s="46" t="s">
        <v>180</v>
      </c>
      <c r="D227" s="229" t="s">
        <v>351</v>
      </c>
      <c r="E227" s="253" t="s">
        <v>536</v>
      </c>
      <c r="F227" s="199">
        <v>2</v>
      </c>
      <c r="G227" s="200">
        <v>657</v>
      </c>
      <c r="H227" s="200">
        <f t="shared" si="111"/>
        <v>460</v>
      </c>
      <c r="I227" s="200">
        <f t="shared" si="108"/>
        <v>920</v>
      </c>
      <c r="J227" s="200">
        <f t="shared" si="109"/>
        <v>1085.5999999999999</v>
      </c>
      <c r="K227" s="200">
        <f t="shared" si="95"/>
        <v>33120</v>
      </c>
      <c r="L227" s="200">
        <f t="shared" si="96"/>
        <v>66240</v>
      </c>
      <c r="M227" s="200">
        <f t="shared" si="110"/>
        <v>78163.199999999997</v>
      </c>
    </row>
    <row r="228" spans="1:13" s="74" customFormat="1" x14ac:dyDescent="0.2">
      <c r="A228" s="66">
        <v>223</v>
      </c>
      <c r="B228" s="13">
        <v>98290</v>
      </c>
      <c r="C228" s="46" t="s">
        <v>546</v>
      </c>
      <c r="D228" s="229" t="s">
        <v>373</v>
      </c>
      <c r="E228" s="253" t="s">
        <v>536</v>
      </c>
      <c r="F228" s="199">
        <v>1</v>
      </c>
      <c r="G228" s="200">
        <v>1539</v>
      </c>
      <c r="H228" s="200">
        <f t="shared" si="111"/>
        <v>1077</v>
      </c>
      <c r="I228" s="200">
        <f t="shared" si="108"/>
        <v>1077</v>
      </c>
      <c r="J228" s="200">
        <f t="shared" si="109"/>
        <v>1270.8599999999999</v>
      </c>
      <c r="K228" s="200">
        <f t="shared" si="95"/>
        <v>77544</v>
      </c>
      <c r="L228" s="200">
        <f t="shared" si="96"/>
        <v>77544</v>
      </c>
      <c r="M228" s="200">
        <f t="shared" si="110"/>
        <v>91501.92</v>
      </c>
    </row>
    <row r="229" spans="1:13" s="74" customFormat="1" x14ac:dyDescent="0.2">
      <c r="A229" s="66">
        <v>224</v>
      </c>
      <c r="B229" s="13">
        <v>98290</v>
      </c>
      <c r="C229" s="46" t="s">
        <v>547</v>
      </c>
      <c r="D229" s="229" t="s">
        <v>354</v>
      </c>
      <c r="E229" s="253" t="s">
        <v>536</v>
      </c>
      <c r="F229" s="199">
        <v>2</v>
      </c>
      <c r="G229" s="200">
        <v>199</v>
      </c>
      <c r="H229" s="200">
        <f t="shared" si="111"/>
        <v>139</v>
      </c>
      <c r="I229" s="200">
        <f t="shared" si="108"/>
        <v>278</v>
      </c>
      <c r="J229" s="200">
        <f t="shared" si="109"/>
        <v>328.03999999999996</v>
      </c>
      <c r="K229" s="200">
        <f t="shared" si="95"/>
        <v>10008</v>
      </c>
      <c r="L229" s="200">
        <f t="shared" si="96"/>
        <v>20016</v>
      </c>
      <c r="M229" s="200">
        <f t="shared" si="110"/>
        <v>23618.879999999997</v>
      </c>
    </row>
    <row r="230" spans="1:13" s="74" customFormat="1" x14ac:dyDescent="0.2">
      <c r="A230" s="66">
        <v>225</v>
      </c>
      <c r="B230" s="13">
        <v>98290</v>
      </c>
      <c r="C230" s="133" t="s">
        <v>545</v>
      </c>
      <c r="D230" s="227" t="s">
        <v>362</v>
      </c>
      <c r="E230" s="251" t="s">
        <v>536</v>
      </c>
      <c r="F230" s="116">
        <v>1</v>
      </c>
      <c r="G230" s="200">
        <v>971</v>
      </c>
      <c r="H230" s="200">
        <f t="shared" si="111"/>
        <v>680</v>
      </c>
      <c r="I230" s="200">
        <f t="shared" si="108"/>
        <v>680</v>
      </c>
      <c r="J230" s="200">
        <f t="shared" si="109"/>
        <v>802.4</v>
      </c>
      <c r="K230" s="200">
        <f t="shared" si="95"/>
        <v>48960</v>
      </c>
      <c r="L230" s="200">
        <f t="shared" si="96"/>
        <v>48960</v>
      </c>
      <c r="M230" s="200">
        <f t="shared" si="110"/>
        <v>57772.799999999996</v>
      </c>
    </row>
    <row r="231" spans="1:13" s="74" customFormat="1" x14ac:dyDescent="0.2">
      <c r="A231" s="67">
        <v>226</v>
      </c>
      <c r="B231" s="81">
        <v>485652660828</v>
      </c>
      <c r="C231" s="82" t="s">
        <v>74</v>
      </c>
      <c r="D231" s="228" t="s">
        <v>363</v>
      </c>
      <c r="E231" s="252" t="s">
        <v>537</v>
      </c>
      <c r="F231" s="212">
        <v>2</v>
      </c>
      <c r="G231" s="211">
        <v>904</v>
      </c>
      <c r="H231" s="211">
        <f>ROUND(G231*$H$2,0)</f>
        <v>524</v>
      </c>
      <c r="I231" s="211">
        <f t="shared" si="108"/>
        <v>1048</v>
      </c>
      <c r="J231" s="211">
        <f t="shared" si="109"/>
        <v>1236.6399999999999</v>
      </c>
      <c r="K231" s="211">
        <f t="shared" si="95"/>
        <v>37728</v>
      </c>
      <c r="L231" s="211">
        <f t="shared" si="96"/>
        <v>75456</v>
      </c>
      <c r="M231" s="211">
        <f t="shared" si="110"/>
        <v>89038.080000000002</v>
      </c>
    </row>
    <row r="232" spans="1:13" s="74" customFormat="1" x14ac:dyDescent="0.2">
      <c r="A232" s="68">
        <v>227</v>
      </c>
      <c r="B232" s="69"/>
      <c r="C232" s="79" t="s">
        <v>428</v>
      </c>
      <c r="D232" s="225"/>
      <c r="E232" s="225"/>
      <c r="F232" s="209"/>
      <c r="G232" s="210"/>
      <c r="H232" s="210"/>
      <c r="I232" s="210"/>
      <c r="J232" s="210"/>
      <c r="K232" s="210"/>
      <c r="L232" s="210"/>
      <c r="M232" s="210"/>
    </row>
    <row r="233" spans="1:13" s="74" customFormat="1" x14ac:dyDescent="0.2">
      <c r="A233" s="66">
        <v>228</v>
      </c>
      <c r="B233" s="66">
        <v>2057</v>
      </c>
      <c r="C233" s="75" t="s">
        <v>99</v>
      </c>
      <c r="D233" s="226" t="s">
        <v>306</v>
      </c>
      <c r="E233" s="254" t="s">
        <v>537</v>
      </c>
      <c r="F233" s="199">
        <v>1</v>
      </c>
      <c r="G233" s="200">
        <v>338</v>
      </c>
      <c r="H233" s="200">
        <f>ROUND(G233*$H$2,0)</f>
        <v>196</v>
      </c>
      <c r="I233" s="200">
        <f>H233*F233</f>
        <v>196</v>
      </c>
      <c r="J233" s="200">
        <f>I233*1.18</f>
        <v>231.28</v>
      </c>
      <c r="K233" s="200">
        <f t="shared" si="95"/>
        <v>14112</v>
      </c>
      <c r="L233" s="200">
        <f t="shared" si="96"/>
        <v>14112</v>
      </c>
      <c r="M233" s="200">
        <f t="shared" ref="M233:M248" si="112">L233*1.18</f>
        <v>16652.16</v>
      </c>
    </row>
    <row r="234" spans="1:13" s="74" customFormat="1" x14ac:dyDescent="0.2">
      <c r="A234" s="66">
        <v>229</v>
      </c>
      <c r="B234" s="72">
        <v>2078588</v>
      </c>
      <c r="C234" s="75" t="s">
        <v>376</v>
      </c>
      <c r="D234" s="226" t="s">
        <v>353</v>
      </c>
      <c r="E234" s="254" t="s">
        <v>537</v>
      </c>
      <c r="F234" s="199">
        <v>1</v>
      </c>
      <c r="G234" s="200">
        <v>225</v>
      </c>
      <c r="H234" s="200">
        <f t="shared" ref="H234" si="113">ROUND(G234*$H$2,0)</f>
        <v>131</v>
      </c>
      <c r="I234" s="200">
        <f t="shared" ref="I234" si="114">H234*F234</f>
        <v>131</v>
      </c>
      <c r="J234" s="200">
        <f t="shared" ref="J234" si="115">I234*1.18</f>
        <v>154.57999999999998</v>
      </c>
      <c r="K234" s="200">
        <f t="shared" si="95"/>
        <v>9432</v>
      </c>
      <c r="L234" s="200">
        <f t="shared" si="96"/>
        <v>9432</v>
      </c>
      <c r="M234" s="200">
        <f t="shared" si="112"/>
        <v>11129.76</v>
      </c>
    </row>
    <row r="235" spans="1:13" s="74" customFormat="1" x14ac:dyDescent="0.2">
      <c r="A235" s="66">
        <v>230</v>
      </c>
      <c r="B235" s="72">
        <v>2007734</v>
      </c>
      <c r="C235" s="75" t="s">
        <v>1</v>
      </c>
      <c r="D235" s="226" t="s">
        <v>352</v>
      </c>
      <c r="E235" s="254" t="s">
        <v>537</v>
      </c>
      <c r="F235" s="199">
        <v>1</v>
      </c>
      <c r="G235" s="200">
        <v>387</v>
      </c>
      <c r="H235" s="200">
        <f t="shared" ref="H235:H245" si="116">ROUND(G235*$H$2,0)</f>
        <v>224</v>
      </c>
      <c r="I235" s="200">
        <f t="shared" ref="I235:I259" si="117">H235*F235</f>
        <v>224</v>
      </c>
      <c r="J235" s="200">
        <f t="shared" ref="J235:J259" si="118">I235*1.18</f>
        <v>264.32</v>
      </c>
      <c r="K235" s="200">
        <f t="shared" si="95"/>
        <v>16128</v>
      </c>
      <c r="L235" s="200">
        <f t="shared" si="96"/>
        <v>16128</v>
      </c>
      <c r="M235" s="200">
        <f t="shared" si="112"/>
        <v>19031.039999999997</v>
      </c>
    </row>
    <row r="236" spans="1:13" s="74" customFormat="1" x14ac:dyDescent="0.2">
      <c r="A236" s="66">
        <v>231</v>
      </c>
      <c r="B236" s="72">
        <v>301650060287</v>
      </c>
      <c r="C236" s="75" t="s">
        <v>110</v>
      </c>
      <c r="D236" s="231" t="s">
        <v>294</v>
      </c>
      <c r="E236" s="254" t="s">
        <v>537</v>
      </c>
      <c r="F236" s="199">
        <v>1</v>
      </c>
      <c r="G236" s="200">
        <v>475</v>
      </c>
      <c r="H236" s="200">
        <f t="shared" si="116"/>
        <v>276</v>
      </c>
      <c r="I236" s="200">
        <f t="shared" si="117"/>
        <v>276</v>
      </c>
      <c r="J236" s="200">
        <f t="shared" si="118"/>
        <v>325.68</v>
      </c>
      <c r="K236" s="200">
        <f t="shared" si="95"/>
        <v>19872</v>
      </c>
      <c r="L236" s="200">
        <f t="shared" si="96"/>
        <v>19872</v>
      </c>
      <c r="M236" s="200">
        <f t="shared" si="112"/>
        <v>23448.959999999999</v>
      </c>
    </row>
    <row r="237" spans="1:13" s="74" customFormat="1" ht="25.5" x14ac:dyDescent="0.2">
      <c r="A237" s="66">
        <v>232</v>
      </c>
      <c r="B237" s="72">
        <v>374755060816</v>
      </c>
      <c r="C237" s="84" t="s">
        <v>327</v>
      </c>
      <c r="D237" s="226" t="s">
        <v>328</v>
      </c>
      <c r="E237" s="254" t="s">
        <v>537</v>
      </c>
      <c r="F237" s="199">
        <v>2</v>
      </c>
      <c r="G237" s="200">
        <v>294</v>
      </c>
      <c r="H237" s="200">
        <f t="shared" si="116"/>
        <v>171</v>
      </c>
      <c r="I237" s="200">
        <f t="shared" si="117"/>
        <v>342</v>
      </c>
      <c r="J237" s="200">
        <f t="shared" si="118"/>
        <v>403.56</v>
      </c>
      <c r="K237" s="200">
        <f t="shared" si="95"/>
        <v>12312</v>
      </c>
      <c r="L237" s="200">
        <f t="shared" si="96"/>
        <v>24624</v>
      </c>
      <c r="M237" s="200">
        <f t="shared" si="112"/>
        <v>29056.32</v>
      </c>
    </row>
    <row r="238" spans="1:13" s="74" customFormat="1" ht="25.5" x14ac:dyDescent="0.2">
      <c r="A238" s="66">
        <v>233</v>
      </c>
      <c r="B238" s="72">
        <v>374755060813</v>
      </c>
      <c r="C238" s="84" t="s">
        <v>323</v>
      </c>
      <c r="D238" s="226" t="s">
        <v>328</v>
      </c>
      <c r="E238" s="254" t="s">
        <v>537</v>
      </c>
      <c r="F238" s="199">
        <v>1</v>
      </c>
      <c r="G238" s="200">
        <v>294</v>
      </c>
      <c r="H238" s="200">
        <f t="shared" si="116"/>
        <v>171</v>
      </c>
      <c r="I238" s="200">
        <f t="shared" si="117"/>
        <v>171</v>
      </c>
      <c r="J238" s="200">
        <f t="shared" si="118"/>
        <v>201.78</v>
      </c>
      <c r="K238" s="200">
        <f t="shared" si="95"/>
        <v>12312</v>
      </c>
      <c r="L238" s="200">
        <f t="shared" si="96"/>
        <v>12312</v>
      </c>
      <c r="M238" s="200">
        <f t="shared" si="112"/>
        <v>14528.16</v>
      </c>
    </row>
    <row r="239" spans="1:13" s="74" customFormat="1" ht="25.5" x14ac:dyDescent="0.2">
      <c r="A239" s="66">
        <v>234</v>
      </c>
      <c r="B239" s="72">
        <v>374755260827</v>
      </c>
      <c r="C239" s="84" t="s">
        <v>359</v>
      </c>
      <c r="D239" s="226" t="s">
        <v>328</v>
      </c>
      <c r="E239" s="254" t="s">
        <v>537</v>
      </c>
      <c r="F239" s="199">
        <v>1</v>
      </c>
      <c r="G239" s="200">
        <v>294</v>
      </c>
      <c r="H239" s="200">
        <f t="shared" si="116"/>
        <v>171</v>
      </c>
      <c r="I239" s="200">
        <f t="shared" si="117"/>
        <v>171</v>
      </c>
      <c r="J239" s="200">
        <f t="shared" si="118"/>
        <v>201.78</v>
      </c>
      <c r="K239" s="200">
        <f t="shared" si="95"/>
        <v>12312</v>
      </c>
      <c r="L239" s="200">
        <f t="shared" si="96"/>
        <v>12312</v>
      </c>
      <c r="M239" s="200">
        <f t="shared" si="112"/>
        <v>14528.16</v>
      </c>
    </row>
    <row r="240" spans="1:13" s="74" customFormat="1" ht="25.5" x14ac:dyDescent="0.2">
      <c r="A240" s="66">
        <v>235</v>
      </c>
      <c r="B240" s="72">
        <v>374755260342</v>
      </c>
      <c r="C240" s="84" t="s">
        <v>360</v>
      </c>
      <c r="D240" s="226" t="s">
        <v>328</v>
      </c>
      <c r="E240" s="254" t="s">
        <v>537</v>
      </c>
      <c r="F240" s="199">
        <v>2</v>
      </c>
      <c r="G240" s="200">
        <v>294</v>
      </c>
      <c r="H240" s="200">
        <f t="shared" si="116"/>
        <v>171</v>
      </c>
      <c r="I240" s="200">
        <f t="shared" si="117"/>
        <v>342</v>
      </c>
      <c r="J240" s="200">
        <f t="shared" si="118"/>
        <v>403.56</v>
      </c>
      <c r="K240" s="200">
        <f t="shared" si="95"/>
        <v>12312</v>
      </c>
      <c r="L240" s="200">
        <f t="shared" si="96"/>
        <v>24624</v>
      </c>
      <c r="M240" s="200">
        <f t="shared" si="112"/>
        <v>29056.32</v>
      </c>
    </row>
    <row r="241" spans="1:13" s="74" customFormat="1" ht="25.5" x14ac:dyDescent="0.2">
      <c r="A241" s="66">
        <v>236</v>
      </c>
      <c r="B241" s="72">
        <v>374755460830</v>
      </c>
      <c r="C241" s="84" t="s">
        <v>324</v>
      </c>
      <c r="D241" s="226" t="s">
        <v>328</v>
      </c>
      <c r="E241" s="254" t="s">
        <v>537</v>
      </c>
      <c r="F241" s="199">
        <v>2</v>
      </c>
      <c r="G241" s="200">
        <v>294</v>
      </c>
      <c r="H241" s="200">
        <f t="shared" si="116"/>
        <v>171</v>
      </c>
      <c r="I241" s="200">
        <f t="shared" si="117"/>
        <v>342</v>
      </c>
      <c r="J241" s="200">
        <f t="shared" si="118"/>
        <v>403.56</v>
      </c>
      <c r="K241" s="200">
        <f t="shared" si="95"/>
        <v>12312</v>
      </c>
      <c r="L241" s="200">
        <f t="shared" si="96"/>
        <v>24624</v>
      </c>
      <c r="M241" s="200">
        <f t="shared" si="112"/>
        <v>29056.32</v>
      </c>
    </row>
    <row r="242" spans="1:13" s="74" customFormat="1" ht="25.5" x14ac:dyDescent="0.2">
      <c r="A242" s="66">
        <v>237</v>
      </c>
      <c r="B242" s="72">
        <v>374755460815</v>
      </c>
      <c r="C242" s="84" t="s">
        <v>325</v>
      </c>
      <c r="D242" s="226" t="s">
        <v>328</v>
      </c>
      <c r="E242" s="254" t="s">
        <v>537</v>
      </c>
      <c r="F242" s="199">
        <v>1</v>
      </c>
      <c r="G242" s="200">
        <v>294</v>
      </c>
      <c r="H242" s="200">
        <f t="shared" si="116"/>
        <v>171</v>
      </c>
      <c r="I242" s="200">
        <f t="shared" si="117"/>
        <v>171</v>
      </c>
      <c r="J242" s="200">
        <f t="shared" si="118"/>
        <v>201.78</v>
      </c>
      <c r="K242" s="200">
        <f t="shared" si="95"/>
        <v>12312</v>
      </c>
      <c r="L242" s="200">
        <f t="shared" si="96"/>
        <v>12312</v>
      </c>
      <c r="M242" s="200">
        <f t="shared" si="112"/>
        <v>14528.16</v>
      </c>
    </row>
    <row r="243" spans="1:13" s="74" customFormat="1" ht="25.5" x14ac:dyDescent="0.2">
      <c r="A243" s="66">
        <v>238</v>
      </c>
      <c r="B243" s="72">
        <v>374755660841</v>
      </c>
      <c r="C243" s="84" t="s">
        <v>326</v>
      </c>
      <c r="D243" s="226" t="s">
        <v>328</v>
      </c>
      <c r="E243" s="254" t="s">
        <v>537</v>
      </c>
      <c r="F243" s="199">
        <v>1</v>
      </c>
      <c r="G243" s="200">
        <v>294</v>
      </c>
      <c r="H243" s="200">
        <f t="shared" si="116"/>
        <v>171</v>
      </c>
      <c r="I243" s="200">
        <f t="shared" si="117"/>
        <v>171</v>
      </c>
      <c r="J243" s="200">
        <f t="shared" si="118"/>
        <v>201.78</v>
      </c>
      <c r="K243" s="200">
        <f t="shared" si="95"/>
        <v>12312</v>
      </c>
      <c r="L243" s="200">
        <f t="shared" si="96"/>
        <v>12312</v>
      </c>
      <c r="M243" s="200">
        <f t="shared" si="112"/>
        <v>14528.16</v>
      </c>
    </row>
    <row r="244" spans="1:13" s="74" customFormat="1" ht="25.5" x14ac:dyDescent="0.2">
      <c r="A244" s="66">
        <v>239</v>
      </c>
      <c r="B244" s="72">
        <v>374755660820</v>
      </c>
      <c r="C244" s="84" t="s">
        <v>374</v>
      </c>
      <c r="D244" s="226" t="s">
        <v>328</v>
      </c>
      <c r="E244" s="254" t="s">
        <v>537</v>
      </c>
      <c r="F244" s="199">
        <v>2</v>
      </c>
      <c r="G244" s="200">
        <v>294</v>
      </c>
      <c r="H244" s="200">
        <f t="shared" si="116"/>
        <v>171</v>
      </c>
      <c r="I244" s="200">
        <f t="shared" si="117"/>
        <v>342</v>
      </c>
      <c r="J244" s="200">
        <f t="shared" si="118"/>
        <v>403.56</v>
      </c>
      <c r="K244" s="200">
        <f t="shared" si="95"/>
        <v>12312</v>
      </c>
      <c r="L244" s="200">
        <f t="shared" si="96"/>
        <v>24624</v>
      </c>
      <c r="M244" s="200">
        <f t="shared" si="112"/>
        <v>29056.32</v>
      </c>
    </row>
    <row r="245" spans="1:13" s="74" customFormat="1" x14ac:dyDescent="0.2">
      <c r="A245" s="66">
        <v>240</v>
      </c>
      <c r="B245" s="72">
        <v>374751060803</v>
      </c>
      <c r="C245" s="75" t="s">
        <v>51</v>
      </c>
      <c r="D245" s="226" t="s">
        <v>322</v>
      </c>
      <c r="E245" s="254" t="s">
        <v>537</v>
      </c>
      <c r="F245" s="199">
        <v>2</v>
      </c>
      <c r="G245" s="200">
        <v>766</v>
      </c>
      <c r="H245" s="200">
        <f t="shared" si="116"/>
        <v>444</v>
      </c>
      <c r="I245" s="200">
        <f t="shared" si="117"/>
        <v>888</v>
      </c>
      <c r="J245" s="200">
        <f t="shared" si="118"/>
        <v>1047.8399999999999</v>
      </c>
      <c r="K245" s="200">
        <f t="shared" si="95"/>
        <v>31968</v>
      </c>
      <c r="L245" s="200">
        <f t="shared" si="96"/>
        <v>63936</v>
      </c>
      <c r="M245" s="200">
        <f t="shared" si="112"/>
        <v>75444.479999999996</v>
      </c>
    </row>
    <row r="246" spans="1:13" s="74" customFormat="1" ht="51" x14ac:dyDescent="0.2">
      <c r="A246" s="66">
        <v>241</v>
      </c>
      <c r="B246" s="13">
        <v>98290</v>
      </c>
      <c r="C246" s="46" t="s">
        <v>399</v>
      </c>
      <c r="D246" s="229" t="s">
        <v>371</v>
      </c>
      <c r="E246" s="253" t="s">
        <v>536</v>
      </c>
      <c r="F246" s="199">
        <v>6</v>
      </c>
      <c r="G246" s="200">
        <v>356</v>
      </c>
      <c r="H246" s="200">
        <f>ROUND(G246*$I$2,0)</f>
        <v>249</v>
      </c>
      <c r="I246" s="200">
        <f t="shared" si="117"/>
        <v>1494</v>
      </c>
      <c r="J246" s="200">
        <f t="shared" si="118"/>
        <v>1762.9199999999998</v>
      </c>
      <c r="K246" s="200">
        <f t="shared" si="95"/>
        <v>17928</v>
      </c>
      <c r="L246" s="200">
        <f t="shared" si="96"/>
        <v>107568</v>
      </c>
      <c r="M246" s="200">
        <f t="shared" si="112"/>
        <v>126930.23999999999</v>
      </c>
    </row>
    <row r="247" spans="1:13" s="74" customFormat="1" ht="38.25" x14ac:dyDescent="0.2">
      <c r="A247" s="66">
        <v>242</v>
      </c>
      <c r="B247" s="13">
        <v>98290</v>
      </c>
      <c r="C247" s="91" t="s">
        <v>400</v>
      </c>
      <c r="D247" s="231" t="s">
        <v>344</v>
      </c>
      <c r="E247" s="254" t="s">
        <v>536</v>
      </c>
      <c r="F247" s="199">
        <v>12</v>
      </c>
      <c r="G247" s="200">
        <v>144</v>
      </c>
      <c r="H247" s="200">
        <f>ROUND(G247*$I$2,0)</f>
        <v>101</v>
      </c>
      <c r="I247" s="200">
        <f t="shared" si="117"/>
        <v>1212</v>
      </c>
      <c r="J247" s="200">
        <f t="shared" si="118"/>
        <v>1430.1599999999999</v>
      </c>
      <c r="K247" s="200">
        <f t="shared" si="95"/>
        <v>7272</v>
      </c>
      <c r="L247" s="200">
        <f t="shared" si="96"/>
        <v>87264</v>
      </c>
      <c r="M247" s="200">
        <f t="shared" si="112"/>
        <v>102971.51999999999</v>
      </c>
    </row>
    <row r="248" spans="1:13" s="74" customFormat="1" ht="25.5" x14ac:dyDescent="0.2">
      <c r="A248" s="66">
        <v>243</v>
      </c>
      <c r="B248" s="66">
        <v>1453</v>
      </c>
      <c r="C248" s="92" t="s">
        <v>92</v>
      </c>
      <c r="D248" s="226" t="s">
        <v>361</v>
      </c>
      <c r="E248" s="254" t="s">
        <v>537</v>
      </c>
      <c r="F248" s="199">
        <v>2</v>
      </c>
      <c r="G248" s="200">
        <v>896</v>
      </c>
      <c r="H248" s="200">
        <f>ROUND(G248*$H$2,0)</f>
        <v>520</v>
      </c>
      <c r="I248" s="200">
        <f t="shared" si="117"/>
        <v>1040</v>
      </c>
      <c r="J248" s="200">
        <f t="shared" si="118"/>
        <v>1227.2</v>
      </c>
      <c r="K248" s="200">
        <f t="shared" si="95"/>
        <v>37440</v>
      </c>
      <c r="L248" s="200">
        <f t="shared" si="96"/>
        <v>74880</v>
      </c>
      <c r="M248" s="200">
        <f t="shared" si="112"/>
        <v>88358.399999999994</v>
      </c>
    </row>
    <row r="249" spans="1:13" s="74" customFormat="1" x14ac:dyDescent="0.2">
      <c r="A249" s="66">
        <v>244</v>
      </c>
      <c r="B249" s="72">
        <v>22714613</v>
      </c>
      <c r="C249" s="75" t="s">
        <v>205</v>
      </c>
      <c r="D249" s="226" t="s">
        <v>342</v>
      </c>
      <c r="E249" s="254" t="s">
        <v>537</v>
      </c>
      <c r="F249" s="199">
        <v>3</v>
      </c>
      <c r="G249" s="200">
        <v>687</v>
      </c>
      <c r="H249" s="200">
        <f>ROUND(G249*$H$2,0)</f>
        <v>398</v>
      </c>
      <c r="I249" s="200">
        <f t="shared" si="117"/>
        <v>1194</v>
      </c>
      <c r="J249" s="200">
        <f t="shared" si="118"/>
        <v>1408.9199999999998</v>
      </c>
      <c r="K249" s="200">
        <f t="shared" si="95"/>
        <v>28656</v>
      </c>
      <c r="L249" s="200">
        <f t="shared" si="96"/>
        <v>85968</v>
      </c>
      <c r="M249" s="200">
        <f t="shared" ref="M249:M259" si="119">L249*1.18</f>
        <v>101442.23999999999</v>
      </c>
    </row>
    <row r="250" spans="1:13" s="74" customFormat="1" x14ac:dyDescent="0.2">
      <c r="A250" s="66">
        <v>245</v>
      </c>
      <c r="B250" s="13">
        <v>98290</v>
      </c>
      <c r="C250" s="46" t="s">
        <v>345</v>
      </c>
      <c r="D250" s="229" t="s">
        <v>346</v>
      </c>
      <c r="E250" s="253" t="s">
        <v>536</v>
      </c>
      <c r="F250" s="199">
        <v>12</v>
      </c>
      <c r="G250" s="200">
        <v>544</v>
      </c>
      <c r="H250" s="200">
        <f t="shared" ref="H250:H258" si="120">ROUND(G250*$I$2,0)</f>
        <v>381</v>
      </c>
      <c r="I250" s="200">
        <f t="shared" si="117"/>
        <v>4572</v>
      </c>
      <c r="J250" s="200">
        <f t="shared" si="118"/>
        <v>5394.96</v>
      </c>
      <c r="K250" s="200">
        <f t="shared" si="95"/>
        <v>27432</v>
      </c>
      <c r="L250" s="200">
        <f t="shared" si="96"/>
        <v>329184</v>
      </c>
      <c r="M250" s="200">
        <f t="shared" si="119"/>
        <v>388437.12</v>
      </c>
    </row>
    <row r="251" spans="1:13" s="74" customFormat="1" x14ac:dyDescent="0.2">
      <c r="A251" s="66">
        <v>246</v>
      </c>
      <c r="B251" s="13">
        <v>98290</v>
      </c>
      <c r="C251" s="46" t="s">
        <v>542</v>
      </c>
      <c r="D251" s="229" t="s">
        <v>347</v>
      </c>
      <c r="E251" s="253" t="s">
        <v>536</v>
      </c>
      <c r="F251" s="199">
        <v>1</v>
      </c>
      <c r="G251" s="200">
        <v>716</v>
      </c>
      <c r="H251" s="200">
        <f t="shared" si="120"/>
        <v>501</v>
      </c>
      <c r="I251" s="200">
        <f t="shared" si="117"/>
        <v>501</v>
      </c>
      <c r="J251" s="200">
        <f t="shared" si="118"/>
        <v>591.17999999999995</v>
      </c>
      <c r="K251" s="200">
        <f t="shared" si="95"/>
        <v>36072</v>
      </c>
      <c r="L251" s="200">
        <f t="shared" si="96"/>
        <v>36072</v>
      </c>
      <c r="M251" s="200">
        <f t="shared" si="119"/>
        <v>42564.959999999999</v>
      </c>
    </row>
    <row r="252" spans="1:13" s="74" customFormat="1" ht="25.5" x14ac:dyDescent="0.2">
      <c r="A252" s="66">
        <v>247</v>
      </c>
      <c r="B252" s="13">
        <v>98290</v>
      </c>
      <c r="C252" s="46" t="s">
        <v>543</v>
      </c>
      <c r="D252" s="229" t="s">
        <v>372</v>
      </c>
      <c r="E252" s="253" t="s">
        <v>536</v>
      </c>
      <c r="F252" s="199">
        <v>1</v>
      </c>
      <c r="G252" s="200">
        <v>1564</v>
      </c>
      <c r="H252" s="200">
        <f t="shared" si="120"/>
        <v>1095</v>
      </c>
      <c r="I252" s="200">
        <f t="shared" si="117"/>
        <v>1095</v>
      </c>
      <c r="J252" s="200">
        <f t="shared" si="118"/>
        <v>1292.0999999999999</v>
      </c>
      <c r="K252" s="200">
        <f t="shared" si="95"/>
        <v>78840</v>
      </c>
      <c r="L252" s="200">
        <f t="shared" si="96"/>
        <v>78840</v>
      </c>
      <c r="M252" s="200">
        <f t="shared" si="119"/>
        <v>93031.2</v>
      </c>
    </row>
    <row r="253" spans="1:13" s="74" customFormat="1" x14ac:dyDescent="0.2">
      <c r="A253" s="66">
        <v>248</v>
      </c>
      <c r="B253" s="13">
        <v>98290</v>
      </c>
      <c r="C253" s="46" t="s">
        <v>175</v>
      </c>
      <c r="D253" s="229" t="s">
        <v>348</v>
      </c>
      <c r="E253" s="253" t="s">
        <v>536</v>
      </c>
      <c r="F253" s="199">
        <v>2</v>
      </c>
      <c r="G253" s="200">
        <v>391</v>
      </c>
      <c r="H253" s="200">
        <f t="shared" si="120"/>
        <v>274</v>
      </c>
      <c r="I253" s="200">
        <f t="shared" si="117"/>
        <v>548</v>
      </c>
      <c r="J253" s="200">
        <f t="shared" si="118"/>
        <v>646.64</v>
      </c>
      <c r="K253" s="200">
        <f t="shared" si="95"/>
        <v>19728</v>
      </c>
      <c r="L253" s="200">
        <f t="shared" si="96"/>
        <v>39456</v>
      </c>
      <c r="M253" s="200">
        <f t="shared" si="119"/>
        <v>46558.079999999994</v>
      </c>
    </row>
    <row r="254" spans="1:13" s="74" customFormat="1" x14ac:dyDescent="0.2">
      <c r="A254" s="66">
        <v>249</v>
      </c>
      <c r="B254" s="13">
        <v>98290</v>
      </c>
      <c r="C254" s="46" t="s">
        <v>544</v>
      </c>
      <c r="D254" s="229" t="s">
        <v>350</v>
      </c>
      <c r="E254" s="253" t="s">
        <v>536</v>
      </c>
      <c r="F254" s="199">
        <v>1</v>
      </c>
      <c r="G254" s="200">
        <v>803</v>
      </c>
      <c r="H254" s="200">
        <f t="shared" si="120"/>
        <v>562</v>
      </c>
      <c r="I254" s="200">
        <f t="shared" si="117"/>
        <v>562</v>
      </c>
      <c r="J254" s="200">
        <f t="shared" si="118"/>
        <v>663.16</v>
      </c>
      <c r="K254" s="200">
        <f t="shared" si="95"/>
        <v>40464</v>
      </c>
      <c r="L254" s="200">
        <f t="shared" si="96"/>
        <v>40464</v>
      </c>
      <c r="M254" s="200">
        <f t="shared" si="119"/>
        <v>47747.519999999997</v>
      </c>
    </row>
    <row r="255" spans="1:13" s="74" customFormat="1" x14ac:dyDescent="0.2">
      <c r="A255" s="66">
        <v>250</v>
      </c>
      <c r="B255" s="13">
        <v>98290</v>
      </c>
      <c r="C255" s="46" t="s">
        <v>180</v>
      </c>
      <c r="D255" s="229" t="s">
        <v>351</v>
      </c>
      <c r="E255" s="253" t="s">
        <v>536</v>
      </c>
      <c r="F255" s="199">
        <v>2</v>
      </c>
      <c r="G255" s="200">
        <v>657</v>
      </c>
      <c r="H255" s="200">
        <f t="shared" si="120"/>
        <v>460</v>
      </c>
      <c r="I255" s="200">
        <f t="shared" si="117"/>
        <v>920</v>
      </c>
      <c r="J255" s="200">
        <f t="shared" si="118"/>
        <v>1085.5999999999999</v>
      </c>
      <c r="K255" s="200">
        <f t="shared" si="95"/>
        <v>33120</v>
      </c>
      <c r="L255" s="200">
        <f t="shared" si="96"/>
        <v>66240</v>
      </c>
      <c r="M255" s="200">
        <f t="shared" si="119"/>
        <v>78163.199999999997</v>
      </c>
    </row>
    <row r="256" spans="1:13" s="74" customFormat="1" x14ac:dyDescent="0.2">
      <c r="A256" s="66">
        <v>251</v>
      </c>
      <c r="B256" s="13">
        <v>98290</v>
      </c>
      <c r="C256" s="46" t="s">
        <v>546</v>
      </c>
      <c r="D256" s="229" t="s">
        <v>373</v>
      </c>
      <c r="E256" s="253" t="s">
        <v>536</v>
      </c>
      <c r="F256" s="199">
        <v>1</v>
      </c>
      <c r="G256" s="200">
        <v>1539</v>
      </c>
      <c r="H256" s="200">
        <f t="shared" si="120"/>
        <v>1077</v>
      </c>
      <c r="I256" s="200">
        <f t="shared" si="117"/>
        <v>1077</v>
      </c>
      <c r="J256" s="200">
        <f t="shared" si="118"/>
        <v>1270.8599999999999</v>
      </c>
      <c r="K256" s="200">
        <f t="shared" si="95"/>
        <v>77544</v>
      </c>
      <c r="L256" s="200">
        <f t="shared" si="96"/>
        <v>77544</v>
      </c>
      <c r="M256" s="200">
        <f t="shared" si="119"/>
        <v>91501.92</v>
      </c>
    </row>
    <row r="257" spans="1:13" s="74" customFormat="1" x14ac:dyDescent="0.2">
      <c r="A257" s="66">
        <v>252</v>
      </c>
      <c r="B257" s="13">
        <v>98290</v>
      </c>
      <c r="C257" s="46" t="s">
        <v>547</v>
      </c>
      <c r="D257" s="229" t="s">
        <v>354</v>
      </c>
      <c r="E257" s="253" t="s">
        <v>536</v>
      </c>
      <c r="F257" s="199">
        <v>2</v>
      </c>
      <c r="G257" s="200">
        <v>199</v>
      </c>
      <c r="H257" s="200">
        <f t="shared" si="120"/>
        <v>139</v>
      </c>
      <c r="I257" s="200">
        <f t="shared" si="117"/>
        <v>278</v>
      </c>
      <c r="J257" s="200">
        <f t="shared" si="118"/>
        <v>328.03999999999996</v>
      </c>
      <c r="K257" s="200">
        <f t="shared" si="95"/>
        <v>10008</v>
      </c>
      <c r="L257" s="200">
        <f t="shared" si="96"/>
        <v>20016</v>
      </c>
      <c r="M257" s="200">
        <f t="shared" si="119"/>
        <v>23618.879999999997</v>
      </c>
    </row>
    <row r="258" spans="1:13" s="74" customFormat="1" x14ac:dyDescent="0.2">
      <c r="A258" s="66">
        <v>253</v>
      </c>
      <c r="B258" s="13">
        <v>98290</v>
      </c>
      <c r="C258" s="133" t="s">
        <v>545</v>
      </c>
      <c r="D258" s="227" t="s">
        <v>362</v>
      </c>
      <c r="E258" s="251" t="s">
        <v>536</v>
      </c>
      <c r="F258" s="116">
        <v>1</v>
      </c>
      <c r="G258" s="200">
        <v>971</v>
      </c>
      <c r="H258" s="200">
        <f t="shared" si="120"/>
        <v>680</v>
      </c>
      <c r="I258" s="200">
        <f t="shared" si="117"/>
        <v>680</v>
      </c>
      <c r="J258" s="200">
        <f t="shared" si="118"/>
        <v>802.4</v>
      </c>
      <c r="K258" s="200">
        <f t="shared" si="95"/>
        <v>48960</v>
      </c>
      <c r="L258" s="200">
        <f t="shared" si="96"/>
        <v>48960</v>
      </c>
      <c r="M258" s="200">
        <f t="shared" si="119"/>
        <v>57772.799999999996</v>
      </c>
    </row>
    <row r="259" spans="1:13" s="74" customFormat="1" x14ac:dyDescent="0.2">
      <c r="A259" s="67">
        <v>254</v>
      </c>
      <c r="B259" s="81">
        <v>485652660833</v>
      </c>
      <c r="C259" s="82" t="s">
        <v>76</v>
      </c>
      <c r="D259" s="228" t="s">
        <v>363</v>
      </c>
      <c r="E259" s="252" t="s">
        <v>537</v>
      </c>
      <c r="F259" s="212">
        <v>2</v>
      </c>
      <c r="G259" s="211">
        <v>904</v>
      </c>
      <c r="H259" s="211">
        <f>ROUND(G259*$H$2,0)</f>
        <v>524</v>
      </c>
      <c r="I259" s="211">
        <f t="shared" si="117"/>
        <v>1048</v>
      </c>
      <c r="J259" s="211">
        <f t="shared" si="118"/>
        <v>1236.6399999999999</v>
      </c>
      <c r="K259" s="211">
        <f t="shared" si="95"/>
        <v>37728</v>
      </c>
      <c r="L259" s="211">
        <f t="shared" si="96"/>
        <v>75456</v>
      </c>
      <c r="M259" s="211">
        <f t="shared" si="119"/>
        <v>89038.080000000002</v>
      </c>
    </row>
    <row r="260" spans="1:13" s="74" customFormat="1" x14ac:dyDescent="0.2">
      <c r="A260" s="68">
        <v>255</v>
      </c>
      <c r="B260" s="69"/>
      <c r="C260" s="79" t="s">
        <v>429</v>
      </c>
      <c r="D260" s="225"/>
      <c r="E260" s="225"/>
      <c r="F260" s="209"/>
      <c r="G260" s="210"/>
      <c r="H260" s="210"/>
      <c r="I260" s="210"/>
      <c r="J260" s="210"/>
      <c r="K260" s="210"/>
      <c r="L260" s="210"/>
      <c r="M260" s="210"/>
    </row>
    <row r="261" spans="1:13" s="74" customFormat="1" x14ac:dyDescent="0.2">
      <c r="A261" s="66">
        <v>256</v>
      </c>
      <c r="B261" s="13">
        <v>98290</v>
      </c>
      <c r="C261" s="46" t="s">
        <v>164</v>
      </c>
      <c r="D261" s="229" t="s">
        <v>364</v>
      </c>
      <c r="E261" s="253" t="s">
        <v>536</v>
      </c>
      <c r="F261" s="199">
        <v>3</v>
      </c>
      <c r="G261" s="200">
        <v>1664</v>
      </c>
      <c r="H261" s="200">
        <f>ROUND(G261*$I$2,0)</f>
        <v>1165</v>
      </c>
      <c r="I261" s="200">
        <f>H261*F261</f>
        <v>3495</v>
      </c>
      <c r="J261" s="200">
        <f>I261*1.18</f>
        <v>4124.0999999999995</v>
      </c>
      <c r="K261" s="200">
        <f t="shared" si="95"/>
        <v>83880</v>
      </c>
      <c r="L261" s="200">
        <f t="shared" si="96"/>
        <v>251640</v>
      </c>
      <c r="M261" s="200">
        <f t="shared" ref="M261:M262" si="121">L261*1.18</f>
        <v>296935.2</v>
      </c>
    </row>
    <row r="262" spans="1:13" s="74" customFormat="1" x14ac:dyDescent="0.2">
      <c r="A262" s="66">
        <v>257</v>
      </c>
      <c r="B262" s="13">
        <v>98290</v>
      </c>
      <c r="C262" s="46" t="s">
        <v>198</v>
      </c>
      <c r="D262" s="229" t="s">
        <v>366</v>
      </c>
      <c r="E262" s="253" t="s">
        <v>536</v>
      </c>
      <c r="F262" s="199">
        <v>3</v>
      </c>
      <c r="G262" s="200">
        <v>475</v>
      </c>
      <c r="H262" s="200">
        <f t="shared" ref="H262" si="122">ROUND(G262*$I$2,0)</f>
        <v>333</v>
      </c>
      <c r="I262" s="200">
        <f t="shared" ref="I262" si="123">H262*F262</f>
        <v>999</v>
      </c>
      <c r="J262" s="200">
        <f t="shared" ref="J262" si="124">I262*1.18</f>
        <v>1178.82</v>
      </c>
      <c r="K262" s="200">
        <f t="shared" si="95"/>
        <v>23976</v>
      </c>
      <c r="L262" s="200">
        <f t="shared" si="96"/>
        <v>71928</v>
      </c>
      <c r="M262" s="200">
        <f t="shared" si="121"/>
        <v>84875.04</v>
      </c>
    </row>
    <row r="263" spans="1:13" s="74" customFormat="1" x14ac:dyDescent="0.2">
      <c r="A263" s="67">
        <v>258</v>
      </c>
      <c r="B263" s="81">
        <v>374478060828</v>
      </c>
      <c r="C263" s="82" t="s">
        <v>80</v>
      </c>
      <c r="D263" s="228" t="s">
        <v>368</v>
      </c>
      <c r="E263" s="252" t="s">
        <v>537</v>
      </c>
      <c r="F263" s="212">
        <v>2</v>
      </c>
      <c r="G263" s="211">
        <v>882</v>
      </c>
      <c r="H263" s="211">
        <f>ROUND(G263*$H$2,0)</f>
        <v>512</v>
      </c>
      <c r="I263" s="211">
        <f>H263*F263</f>
        <v>1024</v>
      </c>
      <c r="J263" s="211">
        <f>I263*1.18</f>
        <v>1208.32</v>
      </c>
      <c r="K263" s="211">
        <f t="shared" si="95"/>
        <v>36864</v>
      </c>
      <c r="L263" s="211">
        <f t="shared" si="96"/>
        <v>73728</v>
      </c>
      <c r="M263" s="211">
        <f t="shared" ref="M263" si="125">L263*1.18</f>
        <v>86999.039999999994</v>
      </c>
    </row>
    <row r="264" spans="1:13" s="74" customFormat="1" x14ac:dyDescent="0.2">
      <c r="A264" s="68">
        <v>259</v>
      </c>
      <c r="B264" s="69"/>
      <c r="C264" s="79" t="s">
        <v>430</v>
      </c>
      <c r="D264" s="225"/>
      <c r="E264" s="225"/>
      <c r="F264" s="209"/>
      <c r="G264" s="210"/>
      <c r="H264" s="210"/>
      <c r="I264" s="210"/>
      <c r="J264" s="210"/>
      <c r="K264" s="210"/>
      <c r="L264" s="210"/>
      <c r="M264" s="210"/>
    </row>
    <row r="265" spans="1:13" s="74" customFormat="1" x14ac:dyDescent="0.2">
      <c r="A265" s="66">
        <v>260</v>
      </c>
      <c r="B265" s="13">
        <v>98290</v>
      </c>
      <c r="C265" s="46" t="s">
        <v>164</v>
      </c>
      <c r="D265" s="229" t="s">
        <v>364</v>
      </c>
      <c r="E265" s="253" t="s">
        <v>536</v>
      </c>
      <c r="F265" s="199">
        <v>3</v>
      </c>
      <c r="G265" s="200">
        <v>1664</v>
      </c>
      <c r="H265" s="200">
        <f>ROUND(G265*$I$2,0)</f>
        <v>1165</v>
      </c>
      <c r="I265" s="200">
        <f>H265*F265</f>
        <v>3495</v>
      </c>
      <c r="J265" s="200">
        <f>I265*1.18</f>
        <v>4124.0999999999995</v>
      </c>
      <c r="K265" s="200">
        <f t="shared" ref="K265:K327" si="126">H265*$J$2</f>
        <v>83880</v>
      </c>
      <c r="L265" s="200">
        <f t="shared" ref="L265:L327" si="127">K265*F265</f>
        <v>251640</v>
      </c>
      <c r="M265" s="200">
        <f t="shared" ref="M265:M266" si="128">L265*1.18</f>
        <v>296935.2</v>
      </c>
    </row>
    <row r="266" spans="1:13" s="74" customFormat="1" x14ac:dyDescent="0.2">
      <c r="A266" s="66">
        <v>261</v>
      </c>
      <c r="B266" s="13">
        <v>98290</v>
      </c>
      <c r="C266" s="46" t="s">
        <v>198</v>
      </c>
      <c r="D266" s="229" t="s">
        <v>366</v>
      </c>
      <c r="E266" s="253" t="s">
        <v>536</v>
      </c>
      <c r="F266" s="199">
        <v>3</v>
      </c>
      <c r="G266" s="200">
        <v>475</v>
      </c>
      <c r="H266" s="200">
        <f t="shared" ref="H266" si="129">ROUND(G266*$I$2,0)</f>
        <v>333</v>
      </c>
      <c r="I266" s="200">
        <f t="shared" ref="I266" si="130">H266*F266</f>
        <v>999</v>
      </c>
      <c r="J266" s="200">
        <f t="shared" ref="J266" si="131">I266*1.18</f>
        <v>1178.82</v>
      </c>
      <c r="K266" s="200">
        <f t="shared" si="126"/>
        <v>23976</v>
      </c>
      <c r="L266" s="200">
        <f t="shared" si="127"/>
        <v>71928</v>
      </c>
      <c r="M266" s="200">
        <f t="shared" si="128"/>
        <v>84875.04</v>
      </c>
    </row>
    <row r="267" spans="1:13" s="74" customFormat="1" x14ac:dyDescent="0.2">
      <c r="A267" s="67">
        <v>262</v>
      </c>
      <c r="B267" s="81">
        <v>374478060828</v>
      </c>
      <c r="C267" s="82" t="s">
        <v>80</v>
      </c>
      <c r="D267" s="228" t="s">
        <v>368</v>
      </c>
      <c r="E267" s="252" t="s">
        <v>537</v>
      </c>
      <c r="F267" s="212">
        <v>2</v>
      </c>
      <c r="G267" s="211">
        <v>882</v>
      </c>
      <c r="H267" s="211">
        <f>ROUND(G267*$H$2,0)</f>
        <v>512</v>
      </c>
      <c r="I267" s="211">
        <f>H267*F267</f>
        <v>1024</v>
      </c>
      <c r="J267" s="211">
        <f>I267*1.18</f>
        <v>1208.32</v>
      </c>
      <c r="K267" s="211">
        <f t="shared" si="126"/>
        <v>36864</v>
      </c>
      <c r="L267" s="211">
        <f t="shared" si="127"/>
        <v>73728</v>
      </c>
      <c r="M267" s="211">
        <f t="shared" ref="M267" si="132">L267*1.18</f>
        <v>86999.039999999994</v>
      </c>
    </row>
    <row r="268" spans="1:13" s="74" customFormat="1" x14ac:dyDescent="0.2">
      <c r="A268" s="68">
        <v>263</v>
      </c>
      <c r="B268" s="69"/>
      <c r="C268" s="79" t="s">
        <v>431</v>
      </c>
      <c r="D268" s="225"/>
      <c r="E268" s="225"/>
      <c r="F268" s="209"/>
      <c r="G268" s="210"/>
      <c r="H268" s="210"/>
      <c r="I268" s="210"/>
      <c r="J268" s="210"/>
      <c r="K268" s="210"/>
      <c r="L268" s="210"/>
      <c r="M268" s="210"/>
    </row>
    <row r="269" spans="1:13" s="74" customFormat="1" x14ac:dyDescent="0.2">
      <c r="A269" s="66">
        <v>264</v>
      </c>
      <c r="B269" s="66">
        <v>2057</v>
      </c>
      <c r="C269" s="75" t="s">
        <v>99</v>
      </c>
      <c r="D269" s="226" t="s">
        <v>306</v>
      </c>
      <c r="E269" s="254" t="s">
        <v>537</v>
      </c>
      <c r="F269" s="199">
        <v>1</v>
      </c>
      <c r="G269" s="200">
        <v>338</v>
      </c>
      <c r="H269" s="200">
        <f>ROUND(G269*$H$2,0)</f>
        <v>196</v>
      </c>
      <c r="I269" s="200">
        <f>H269*F269</f>
        <v>196</v>
      </c>
      <c r="J269" s="200">
        <f>I269*1.18</f>
        <v>231.28</v>
      </c>
      <c r="K269" s="200">
        <f t="shared" si="126"/>
        <v>14112</v>
      </c>
      <c r="L269" s="200">
        <f t="shared" si="127"/>
        <v>14112</v>
      </c>
      <c r="M269" s="200">
        <f t="shared" ref="M269:M284" si="133">L269*1.18</f>
        <v>16652.16</v>
      </c>
    </row>
    <row r="270" spans="1:13" s="74" customFormat="1" x14ac:dyDescent="0.2">
      <c r="A270" s="66">
        <v>265</v>
      </c>
      <c r="B270" s="72">
        <v>2078588</v>
      </c>
      <c r="C270" s="75" t="s">
        <v>376</v>
      </c>
      <c r="D270" s="226" t="s">
        <v>353</v>
      </c>
      <c r="E270" s="254" t="s">
        <v>537</v>
      </c>
      <c r="F270" s="199">
        <v>1</v>
      </c>
      <c r="G270" s="200">
        <v>225</v>
      </c>
      <c r="H270" s="200">
        <f t="shared" ref="H270" si="134">ROUND(G270*$H$2,0)</f>
        <v>131</v>
      </c>
      <c r="I270" s="200">
        <f t="shared" ref="I270" si="135">H270*F270</f>
        <v>131</v>
      </c>
      <c r="J270" s="200">
        <f t="shared" ref="J270" si="136">I270*1.18</f>
        <v>154.57999999999998</v>
      </c>
      <c r="K270" s="200">
        <f t="shared" si="126"/>
        <v>9432</v>
      </c>
      <c r="L270" s="200">
        <f t="shared" si="127"/>
        <v>9432</v>
      </c>
      <c r="M270" s="200">
        <f t="shared" si="133"/>
        <v>11129.76</v>
      </c>
    </row>
    <row r="271" spans="1:13" s="74" customFormat="1" x14ac:dyDescent="0.2">
      <c r="A271" s="66">
        <v>266</v>
      </c>
      <c r="B271" s="72">
        <v>2007734</v>
      </c>
      <c r="C271" s="75" t="s">
        <v>1</v>
      </c>
      <c r="D271" s="226" t="s">
        <v>352</v>
      </c>
      <c r="E271" s="254" t="s">
        <v>537</v>
      </c>
      <c r="F271" s="199">
        <v>1</v>
      </c>
      <c r="G271" s="200">
        <v>387</v>
      </c>
      <c r="H271" s="200">
        <f t="shared" ref="H271:H281" si="137">ROUND(G271*$H$2,0)</f>
        <v>224</v>
      </c>
      <c r="I271" s="200">
        <f t="shared" ref="I271:I295" si="138">H271*F271</f>
        <v>224</v>
      </c>
      <c r="J271" s="200">
        <f t="shared" ref="J271:J295" si="139">I271*1.18</f>
        <v>264.32</v>
      </c>
      <c r="K271" s="200">
        <f t="shared" si="126"/>
        <v>16128</v>
      </c>
      <c r="L271" s="200">
        <f t="shared" si="127"/>
        <v>16128</v>
      </c>
      <c r="M271" s="200">
        <f t="shared" si="133"/>
        <v>19031.039999999997</v>
      </c>
    </row>
    <row r="272" spans="1:13" s="74" customFormat="1" x14ac:dyDescent="0.2">
      <c r="A272" s="66">
        <v>267</v>
      </c>
      <c r="B272" s="72">
        <v>301650060287</v>
      </c>
      <c r="C272" s="75" t="s">
        <v>110</v>
      </c>
      <c r="D272" s="231" t="s">
        <v>294</v>
      </c>
      <c r="E272" s="254" t="s">
        <v>537</v>
      </c>
      <c r="F272" s="199">
        <v>1</v>
      </c>
      <c r="G272" s="200">
        <v>475</v>
      </c>
      <c r="H272" s="200">
        <f t="shared" si="137"/>
        <v>276</v>
      </c>
      <c r="I272" s="200">
        <f t="shared" si="138"/>
        <v>276</v>
      </c>
      <c r="J272" s="200">
        <f t="shared" si="139"/>
        <v>325.68</v>
      </c>
      <c r="K272" s="200">
        <f t="shared" si="126"/>
        <v>19872</v>
      </c>
      <c r="L272" s="200">
        <f t="shared" si="127"/>
        <v>19872</v>
      </c>
      <c r="M272" s="200">
        <f t="shared" si="133"/>
        <v>23448.959999999999</v>
      </c>
    </row>
    <row r="273" spans="1:13" s="74" customFormat="1" ht="25.5" x14ac:dyDescent="0.2">
      <c r="A273" s="66">
        <v>268</v>
      </c>
      <c r="B273" s="72">
        <v>374755060816</v>
      </c>
      <c r="C273" s="84" t="s">
        <v>327</v>
      </c>
      <c r="D273" s="226" t="s">
        <v>328</v>
      </c>
      <c r="E273" s="254" t="s">
        <v>537</v>
      </c>
      <c r="F273" s="199">
        <v>2</v>
      </c>
      <c r="G273" s="200">
        <v>294</v>
      </c>
      <c r="H273" s="200">
        <f t="shared" si="137"/>
        <v>171</v>
      </c>
      <c r="I273" s="200">
        <f t="shared" si="138"/>
        <v>342</v>
      </c>
      <c r="J273" s="200">
        <f t="shared" si="139"/>
        <v>403.56</v>
      </c>
      <c r="K273" s="200">
        <f t="shared" si="126"/>
        <v>12312</v>
      </c>
      <c r="L273" s="200">
        <f t="shared" si="127"/>
        <v>24624</v>
      </c>
      <c r="M273" s="200">
        <f t="shared" si="133"/>
        <v>29056.32</v>
      </c>
    </row>
    <row r="274" spans="1:13" s="74" customFormat="1" ht="25.5" x14ac:dyDescent="0.2">
      <c r="A274" s="66">
        <v>269</v>
      </c>
      <c r="B274" s="72">
        <v>374755060813</v>
      </c>
      <c r="C274" s="84" t="s">
        <v>323</v>
      </c>
      <c r="D274" s="226" t="s">
        <v>328</v>
      </c>
      <c r="E274" s="254" t="s">
        <v>537</v>
      </c>
      <c r="F274" s="199">
        <v>1</v>
      </c>
      <c r="G274" s="200">
        <v>294</v>
      </c>
      <c r="H274" s="200">
        <f t="shared" si="137"/>
        <v>171</v>
      </c>
      <c r="I274" s="200">
        <f t="shared" si="138"/>
        <v>171</v>
      </c>
      <c r="J274" s="200">
        <f t="shared" si="139"/>
        <v>201.78</v>
      </c>
      <c r="K274" s="200">
        <f t="shared" si="126"/>
        <v>12312</v>
      </c>
      <c r="L274" s="200">
        <f t="shared" si="127"/>
        <v>12312</v>
      </c>
      <c r="M274" s="200">
        <f t="shared" si="133"/>
        <v>14528.16</v>
      </c>
    </row>
    <row r="275" spans="1:13" s="74" customFormat="1" ht="25.5" x14ac:dyDescent="0.2">
      <c r="A275" s="66">
        <v>270</v>
      </c>
      <c r="B275" s="72">
        <v>374755260827</v>
      </c>
      <c r="C275" s="84" t="s">
        <v>359</v>
      </c>
      <c r="D275" s="226" t="s">
        <v>328</v>
      </c>
      <c r="E275" s="254" t="s">
        <v>537</v>
      </c>
      <c r="F275" s="199">
        <v>1</v>
      </c>
      <c r="G275" s="200">
        <v>294</v>
      </c>
      <c r="H275" s="200">
        <f t="shared" si="137"/>
        <v>171</v>
      </c>
      <c r="I275" s="200">
        <f t="shared" si="138"/>
        <v>171</v>
      </c>
      <c r="J275" s="200">
        <f t="shared" si="139"/>
        <v>201.78</v>
      </c>
      <c r="K275" s="200">
        <f t="shared" si="126"/>
        <v>12312</v>
      </c>
      <c r="L275" s="200">
        <f t="shared" si="127"/>
        <v>12312</v>
      </c>
      <c r="M275" s="200">
        <f t="shared" si="133"/>
        <v>14528.16</v>
      </c>
    </row>
    <row r="276" spans="1:13" s="74" customFormat="1" ht="25.5" x14ac:dyDescent="0.2">
      <c r="A276" s="66">
        <v>271</v>
      </c>
      <c r="B276" s="72">
        <v>374755260342</v>
      </c>
      <c r="C276" s="84" t="s">
        <v>360</v>
      </c>
      <c r="D276" s="226" t="s">
        <v>328</v>
      </c>
      <c r="E276" s="254" t="s">
        <v>537</v>
      </c>
      <c r="F276" s="199">
        <v>2</v>
      </c>
      <c r="G276" s="200">
        <v>294</v>
      </c>
      <c r="H276" s="200">
        <f t="shared" si="137"/>
        <v>171</v>
      </c>
      <c r="I276" s="200">
        <f t="shared" si="138"/>
        <v>342</v>
      </c>
      <c r="J276" s="200">
        <f t="shared" si="139"/>
        <v>403.56</v>
      </c>
      <c r="K276" s="200">
        <f t="shared" si="126"/>
        <v>12312</v>
      </c>
      <c r="L276" s="200">
        <f t="shared" si="127"/>
        <v>24624</v>
      </c>
      <c r="M276" s="200">
        <f t="shared" si="133"/>
        <v>29056.32</v>
      </c>
    </row>
    <row r="277" spans="1:13" s="74" customFormat="1" ht="25.5" x14ac:dyDescent="0.2">
      <c r="A277" s="66">
        <v>272</v>
      </c>
      <c r="B277" s="72">
        <v>374755460830</v>
      </c>
      <c r="C277" s="84" t="s">
        <v>324</v>
      </c>
      <c r="D277" s="226" t="s">
        <v>328</v>
      </c>
      <c r="E277" s="254" t="s">
        <v>537</v>
      </c>
      <c r="F277" s="199">
        <v>2</v>
      </c>
      <c r="G277" s="200">
        <v>294</v>
      </c>
      <c r="H277" s="200">
        <f t="shared" si="137"/>
        <v>171</v>
      </c>
      <c r="I277" s="200">
        <f t="shared" si="138"/>
        <v>342</v>
      </c>
      <c r="J277" s="200">
        <f t="shared" si="139"/>
        <v>403.56</v>
      </c>
      <c r="K277" s="200">
        <f t="shared" si="126"/>
        <v>12312</v>
      </c>
      <c r="L277" s="200">
        <f t="shared" si="127"/>
        <v>24624</v>
      </c>
      <c r="M277" s="200">
        <f t="shared" si="133"/>
        <v>29056.32</v>
      </c>
    </row>
    <row r="278" spans="1:13" s="74" customFormat="1" ht="25.5" x14ac:dyDescent="0.2">
      <c r="A278" s="66">
        <v>273</v>
      </c>
      <c r="B278" s="72">
        <v>374755460815</v>
      </c>
      <c r="C278" s="84" t="s">
        <v>325</v>
      </c>
      <c r="D278" s="226" t="s">
        <v>328</v>
      </c>
      <c r="E278" s="254" t="s">
        <v>537</v>
      </c>
      <c r="F278" s="199">
        <v>1</v>
      </c>
      <c r="G278" s="200">
        <v>294</v>
      </c>
      <c r="H278" s="200">
        <f t="shared" si="137"/>
        <v>171</v>
      </c>
      <c r="I278" s="200">
        <f t="shared" si="138"/>
        <v>171</v>
      </c>
      <c r="J278" s="200">
        <f t="shared" si="139"/>
        <v>201.78</v>
      </c>
      <c r="K278" s="200">
        <f t="shared" si="126"/>
        <v>12312</v>
      </c>
      <c r="L278" s="200">
        <f t="shared" si="127"/>
        <v>12312</v>
      </c>
      <c r="M278" s="200">
        <f t="shared" si="133"/>
        <v>14528.16</v>
      </c>
    </row>
    <row r="279" spans="1:13" s="74" customFormat="1" ht="25.5" x14ac:dyDescent="0.2">
      <c r="A279" s="66">
        <v>274</v>
      </c>
      <c r="B279" s="72">
        <v>374755660841</v>
      </c>
      <c r="C279" s="84" t="s">
        <v>326</v>
      </c>
      <c r="D279" s="226" t="s">
        <v>328</v>
      </c>
      <c r="E279" s="254" t="s">
        <v>537</v>
      </c>
      <c r="F279" s="199">
        <v>1</v>
      </c>
      <c r="G279" s="200">
        <v>294</v>
      </c>
      <c r="H279" s="200">
        <f t="shared" si="137"/>
        <v>171</v>
      </c>
      <c r="I279" s="200">
        <f t="shared" si="138"/>
        <v>171</v>
      </c>
      <c r="J279" s="200">
        <f t="shared" si="139"/>
        <v>201.78</v>
      </c>
      <c r="K279" s="200">
        <f t="shared" si="126"/>
        <v>12312</v>
      </c>
      <c r="L279" s="200">
        <f t="shared" si="127"/>
        <v>12312</v>
      </c>
      <c r="M279" s="200">
        <f t="shared" si="133"/>
        <v>14528.16</v>
      </c>
    </row>
    <row r="280" spans="1:13" s="74" customFormat="1" ht="25.5" x14ac:dyDescent="0.2">
      <c r="A280" s="66">
        <v>275</v>
      </c>
      <c r="B280" s="72">
        <v>374755660820</v>
      </c>
      <c r="C280" s="84" t="s">
        <v>374</v>
      </c>
      <c r="D280" s="226" t="s">
        <v>328</v>
      </c>
      <c r="E280" s="254" t="s">
        <v>537</v>
      </c>
      <c r="F280" s="199">
        <v>2</v>
      </c>
      <c r="G280" s="200">
        <v>294</v>
      </c>
      <c r="H280" s="200">
        <f t="shared" si="137"/>
        <v>171</v>
      </c>
      <c r="I280" s="200">
        <f t="shared" si="138"/>
        <v>342</v>
      </c>
      <c r="J280" s="200">
        <f t="shared" si="139"/>
        <v>403.56</v>
      </c>
      <c r="K280" s="200">
        <f t="shared" si="126"/>
        <v>12312</v>
      </c>
      <c r="L280" s="200">
        <f t="shared" si="127"/>
        <v>24624</v>
      </c>
      <c r="M280" s="200">
        <f t="shared" si="133"/>
        <v>29056.32</v>
      </c>
    </row>
    <row r="281" spans="1:13" s="74" customFormat="1" x14ac:dyDescent="0.2">
      <c r="A281" s="66">
        <v>276</v>
      </c>
      <c r="B281" s="72">
        <v>374751060803</v>
      </c>
      <c r="C281" s="75" t="s">
        <v>51</v>
      </c>
      <c r="D281" s="226" t="s">
        <v>322</v>
      </c>
      <c r="E281" s="254" t="s">
        <v>537</v>
      </c>
      <c r="F281" s="199">
        <v>2</v>
      </c>
      <c r="G281" s="200">
        <v>766</v>
      </c>
      <c r="H281" s="200">
        <f t="shared" si="137"/>
        <v>444</v>
      </c>
      <c r="I281" s="200">
        <f t="shared" si="138"/>
        <v>888</v>
      </c>
      <c r="J281" s="200">
        <f t="shared" si="139"/>
        <v>1047.8399999999999</v>
      </c>
      <c r="K281" s="200">
        <f t="shared" si="126"/>
        <v>31968</v>
      </c>
      <c r="L281" s="200">
        <f t="shared" si="127"/>
        <v>63936</v>
      </c>
      <c r="M281" s="200">
        <f t="shared" si="133"/>
        <v>75444.479999999996</v>
      </c>
    </row>
    <row r="282" spans="1:13" s="74" customFormat="1" ht="51" x14ac:dyDescent="0.2">
      <c r="A282" s="66">
        <v>277</v>
      </c>
      <c r="B282" s="13">
        <v>98290</v>
      </c>
      <c r="C282" s="46" t="s">
        <v>401</v>
      </c>
      <c r="D282" s="229" t="s">
        <v>371</v>
      </c>
      <c r="E282" s="253" t="s">
        <v>536</v>
      </c>
      <c r="F282" s="199">
        <v>6</v>
      </c>
      <c r="G282" s="200">
        <v>356</v>
      </c>
      <c r="H282" s="200">
        <f>ROUND(G282*$I$2,0)</f>
        <v>249</v>
      </c>
      <c r="I282" s="200">
        <f t="shared" si="138"/>
        <v>1494</v>
      </c>
      <c r="J282" s="200">
        <f t="shared" si="139"/>
        <v>1762.9199999999998</v>
      </c>
      <c r="K282" s="200">
        <f t="shared" si="126"/>
        <v>17928</v>
      </c>
      <c r="L282" s="200">
        <f t="shared" si="127"/>
        <v>107568</v>
      </c>
      <c r="M282" s="200">
        <f t="shared" si="133"/>
        <v>126930.23999999999</v>
      </c>
    </row>
    <row r="283" spans="1:13" s="74" customFormat="1" ht="38.25" x14ac:dyDescent="0.2">
      <c r="A283" s="66">
        <v>278</v>
      </c>
      <c r="B283" s="13">
        <v>98290</v>
      </c>
      <c r="C283" s="91" t="s">
        <v>402</v>
      </c>
      <c r="D283" s="231" t="s">
        <v>344</v>
      </c>
      <c r="E283" s="254" t="s">
        <v>536</v>
      </c>
      <c r="F283" s="199">
        <v>12</v>
      </c>
      <c r="G283" s="200">
        <v>144</v>
      </c>
      <c r="H283" s="200">
        <f>ROUND(G283*$I$2,0)</f>
        <v>101</v>
      </c>
      <c r="I283" s="200">
        <f t="shared" si="138"/>
        <v>1212</v>
      </c>
      <c r="J283" s="200">
        <f t="shared" si="139"/>
        <v>1430.1599999999999</v>
      </c>
      <c r="K283" s="200">
        <f t="shared" si="126"/>
        <v>7272</v>
      </c>
      <c r="L283" s="200">
        <f t="shared" si="127"/>
        <v>87264</v>
      </c>
      <c r="M283" s="200">
        <f t="shared" si="133"/>
        <v>102971.51999999999</v>
      </c>
    </row>
    <row r="284" spans="1:13" s="74" customFormat="1" ht="25.5" x14ac:dyDescent="0.2">
      <c r="A284" s="66">
        <v>279</v>
      </c>
      <c r="B284" s="66">
        <v>1453</v>
      </c>
      <c r="C284" s="92" t="s">
        <v>92</v>
      </c>
      <c r="D284" s="226" t="s">
        <v>361</v>
      </c>
      <c r="E284" s="254" t="s">
        <v>537</v>
      </c>
      <c r="F284" s="199">
        <v>2</v>
      </c>
      <c r="G284" s="200">
        <v>896</v>
      </c>
      <c r="H284" s="200">
        <f>ROUND(G284*$H$2,0)</f>
        <v>520</v>
      </c>
      <c r="I284" s="200">
        <f t="shared" si="138"/>
        <v>1040</v>
      </c>
      <c r="J284" s="200">
        <f t="shared" si="139"/>
        <v>1227.2</v>
      </c>
      <c r="K284" s="200">
        <f t="shared" si="126"/>
        <v>37440</v>
      </c>
      <c r="L284" s="200">
        <f t="shared" si="127"/>
        <v>74880</v>
      </c>
      <c r="M284" s="200">
        <f t="shared" si="133"/>
        <v>88358.399999999994</v>
      </c>
    </row>
    <row r="285" spans="1:13" s="74" customFormat="1" x14ac:dyDescent="0.2">
      <c r="A285" s="66">
        <v>280</v>
      </c>
      <c r="B285" s="72">
        <v>22714613</v>
      </c>
      <c r="C285" s="75" t="s">
        <v>205</v>
      </c>
      <c r="D285" s="226" t="s">
        <v>342</v>
      </c>
      <c r="E285" s="254" t="s">
        <v>537</v>
      </c>
      <c r="F285" s="199">
        <v>3</v>
      </c>
      <c r="G285" s="200">
        <v>687</v>
      </c>
      <c r="H285" s="200">
        <f>ROUND(G285*$H$2,0)</f>
        <v>398</v>
      </c>
      <c r="I285" s="200">
        <f t="shared" si="138"/>
        <v>1194</v>
      </c>
      <c r="J285" s="200">
        <f t="shared" si="139"/>
        <v>1408.9199999999998</v>
      </c>
      <c r="K285" s="200">
        <f t="shared" si="126"/>
        <v>28656</v>
      </c>
      <c r="L285" s="200">
        <f t="shared" si="127"/>
        <v>85968</v>
      </c>
      <c r="M285" s="200">
        <f t="shared" ref="M285:M295" si="140">L285*1.18</f>
        <v>101442.23999999999</v>
      </c>
    </row>
    <row r="286" spans="1:13" s="74" customFormat="1" x14ac:dyDescent="0.2">
      <c r="A286" s="66">
        <v>281</v>
      </c>
      <c r="B286" s="13">
        <v>98290</v>
      </c>
      <c r="C286" s="46" t="s">
        <v>345</v>
      </c>
      <c r="D286" s="229" t="s">
        <v>346</v>
      </c>
      <c r="E286" s="253" t="s">
        <v>536</v>
      </c>
      <c r="F286" s="199">
        <v>12</v>
      </c>
      <c r="G286" s="200">
        <v>544</v>
      </c>
      <c r="H286" s="200">
        <f t="shared" ref="H286:H294" si="141">ROUND(G286*$I$2,0)</f>
        <v>381</v>
      </c>
      <c r="I286" s="200">
        <f t="shared" si="138"/>
        <v>4572</v>
      </c>
      <c r="J286" s="200">
        <f t="shared" si="139"/>
        <v>5394.96</v>
      </c>
      <c r="K286" s="200">
        <f t="shared" si="126"/>
        <v>27432</v>
      </c>
      <c r="L286" s="200">
        <f t="shared" si="127"/>
        <v>329184</v>
      </c>
      <c r="M286" s="200">
        <f t="shared" si="140"/>
        <v>388437.12</v>
      </c>
    </row>
    <row r="287" spans="1:13" s="74" customFormat="1" x14ac:dyDescent="0.2">
      <c r="A287" s="66">
        <v>282</v>
      </c>
      <c r="B287" s="13">
        <v>98290</v>
      </c>
      <c r="C287" s="46" t="s">
        <v>542</v>
      </c>
      <c r="D287" s="229" t="s">
        <v>347</v>
      </c>
      <c r="E287" s="253" t="s">
        <v>536</v>
      </c>
      <c r="F287" s="199">
        <v>1</v>
      </c>
      <c r="G287" s="200">
        <v>716</v>
      </c>
      <c r="H287" s="200">
        <f t="shared" si="141"/>
        <v>501</v>
      </c>
      <c r="I287" s="200">
        <f t="shared" si="138"/>
        <v>501</v>
      </c>
      <c r="J287" s="200">
        <f t="shared" si="139"/>
        <v>591.17999999999995</v>
      </c>
      <c r="K287" s="200">
        <f t="shared" si="126"/>
        <v>36072</v>
      </c>
      <c r="L287" s="200">
        <f t="shared" si="127"/>
        <v>36072</v>
      </c>
      <c r="M287" s="200">
        <f t="shared" si="140"/>
        <v>42564.959999999999</v>
      </c>
    </row>
    <row r="288" spans="1:13" s="74" customFormat="1" ht="25.5" x14ac:dyDescent="0.2">
      <c r="A288" s="66">
        <v>283</v>
      </c>
      <c r="B288" s="13">
        <v>98290</v>
      </c>
      <c r="C288" s="46" t="s">
        <v>543</v>
      </c>
      <c r="D288" s="229" t="s">
        <v>372</v>
      </c>
      <c r="E288" s="253" t="s">
        <v>536</v>
      </c>
      <c r="F288" s="199">
        <v>1</v>
      </c>
      <c r="G288" s="200">
        <v>1564</v>
      </c>
      <c r="H288" s="200">
        <f t="shared" si="141"/>
        <v>1095</v>
      </c>
      <c r="I288" s="200">
        <f t="shared" si="138"/>
        <v>1095</v>
      </c>
      <c r="J288" s="200">
        <f t="shared" si="139"/>
        <v>1292.0999999999999</v>
      </c>
      <c r="K288" s="200">
        <f t="shared" si="126"/>
        <v>78840</v>
      </c>
      <c r="L288" s="200">
        <f t="shared" si="127"/>
        <v>78840</v>
      </c>
      <c r="M288" s="200">
        <f t="shared" si="140"/>
        <v>93031.2</v>
      </c>
    </row>
    <row r="289" spans="1:13" s="74" customFormat="1" x14ac:dyDescent="0.2">
      <c r="A289" s="66">
        <v>284</v>
      </c>
      <c r="B289" s="13">
        <v>98290</v>
      </c>
      <c r="C289" s="46" t="s">
        <v>175</v>
      </c>
      <c r="D289" s="229" t="s">
        <v>348</v>
      </c>
      <c r="E289" s="253" t="s">
        <v>536</v>
      </c>
      <c r="F289" s="199">
        <v>2</v>
      </c>
      <c r="G289" s="200">
        <v>391</v>
      </c>
      <c r="H289" s="200">
        <f t="shared" si="141"/>
        <v>274</v>
      </c>
      <c r="I289" s="200">
        <f t="shared" si="138"/>
        <v>548</v>
      </c>
      <c r="J289" s="200">
        <f t="shared" si="139"/>
        <v>646.64</v>
      </c>
      <c r="K289" s="200">
        <f t="shared" si="126"/>
        <v>19728</v>
      </c>
      <c r="L289" s="200">
        <f t="shared" si="127"/>
        <v>39456</v>
      </c>
      <c r="M289" s="200">
        <f t="shared" si="140"/>
        <v>46558.079999999994</v>
      </c>
    </row>
    <row r="290" spans="1:13" s="74" customFormat="1" x14ac:dyDescent="0.2">
      <c r="A290" s="66">
        <v>285</v>
      </c>
      <c r="B290" s="13">
        <v>98290</v>
      </c>
      <c r="C290" s="46" t="s">
        <v>544</v>
      </c>
      <c r="D290" s="229" t="s">
        <v>350</v>
      </c>
      <c r="E290" s="253" t="s">
        <v>536</v>
      </c>
      <c r="F290" s="199">
        <v>1</v>
      </c>
      <c r="G290" s="200">
        <v>803</v>
      </c>
      <c r="H290" s="200">
        <f t="shared" si="141"/>
        <v>562</v>
      </c>
      <c r="I290" s="200">
        <f t="shared" si="138"/>
        <v>562</v>
      </c>
      <c r="J290" s="200">
        <f t="shared" si="139"/>
        <v>663.16</v>
      </c>
      <c r="K290" s="200">
        <f t="shared" si="126"/>
        <v>40464</v>
      </c>
      <c r="L290" s="200">
        <f t="shared" si="127"/>
        <v>40464</v>
      </c>
      <c r="M290" s="200">
        <f t="shared" si="140"/>
        <v>47747.519999999997</v>
      </c>
    </row>
    <row r="291" spans="1:13" s="74" customFormat="1" x14ac:dyDescent="0.2">
      <c r="A291" s="66">
        <v>286</v>
      </c>
      <c r="B291" s="13">
        <v>98290</v>
      </c>
      <c r="C291" s="46" t="s">
        <v>180</v>
      </c>
      <c r="D291" s="229" t="s">
        <v>351</v>
      </c>
      <c r="E291" s="253" t="s">
        <v>536</v>
      </c>
      <c r="F291" s="199">
        <v>2</v>
      </c>
      <c r="G291" s="200">
        <v>657</v>
      </c>
      <c r="H291" s="200">
        <f t="shared" si="141"/>
        <v>460</v>
      </c>
      <c r="I291" s="200">
        <f t="shared" si="138"/>
        <v>920</v>
      </c>
      <c r="J291" s="200">
        <f t="shared" si="139"/>
        <v>1085.5999999999999</v>
      </c>
      <c r="K291" s="200">
        <f t="shared" si="126"/>
        <v>33120</v>
      </c>
      <c r="L291" s="200">
        <f t="shared" si="127"/>
        <v>66240</v>
      </c>
      <c r="M291" s="200">
        <f t="shared" si="140"/>
        <v>78163.199999999997</v>
      </c>
    </row>
    <row r="292" spans="1:13" s="74" customFormat="1" x14ac:dyDescent="0.2">
      <c r="A292" s="66">
        <v>287</v>
      </c>
      <c r="B292" s="13">
        <v>98290</v>
      </c>
      <c r="C292" s="46" t="s">
        <v>546</v>
      </c>
      <c r="D292" s="229" t="s">
        <v>373</v>
      </c>
      <c r="E292" s="253" t="s">
        <v>536</v>
      </c>
      <c r="F292" s="199">
        <v>1</v>
      </c>
      <c r="G292" s="200">
        <v>1539</v>
      </c>
      <c r="H292" s="200">
        <f t="shared" si="141"/>
        <v>1077</v>
      </c>
      <c r="I292" s="200">
        <f t="shared" si="138"/>
        <v>1077</v>
      </c>
      <c r="J292" s="200">
        <f t="shared" si="139"/>
        <v>1270.8599999999999</v>
      </c>
      <c r="K292" s="200">
        <f t="shared" si="126"/>
        <v>77544</v>
      </c>
      <c r="L292" s="200">
        <f t="shared" si="127"/>
        <v>77544</v>
      </c>
      <c r="M292" s="200">
        <f t="shared" si="140"/>
        <v>91501.92</v>
      </c>
    </row>
    <row r="293" spans="1:13" s="74" customFormat="1" x14ac:dyDescent="0.2">
      <c r="A293" s="66">
        <v>288</v>
      </c>
      <c r="B293" s="13">
        <v>98290</v>
      </c>
      <c r="C293" s="46" t="s">
        <v>547</v>
      </c>
      <c r="D293" s="229" t="s">
        <v>354</v>
      </c>
      <c r="E293" s="253" t="s">
        <v>536</v>
      </c>
      <c r="F293" s="199">
        <v>2</v>
      </c>
      <c r="G293" s="200">
        <v>199</v>
      </c>
      <c r="H293" s="200">
        <f t="shared" si="141"/>
        <v>139</v>
      </c>
      <c r="I293" s="200">
        <f t="shared" si="138"/>
        <v>278</v>
      </c>
      <c r="J293" s="200">
        <f t="shared" si="139"/>
        <v>328.03999999999996</v>
      </c>
      <c r="K293" s="200">
        <f t="shared" si="126"/>
        <v>10008</v>
      </c>
      <c r="L293" s="200">
        <f t="shared" si="127"/>
        <v>20016</v>
      </c>
      <c r="M293" s="200">
        <f t="shared" si="140"/>
        <v>23618.879999999997</v>
      </c>
    </row>
    <row r="294" spans="1:13" s="74" customFormat="1" x14ac:dyDescent="0.2">
      <c r="A294" s="66">
        <v>289</v>
      </c>
      <c r="B294" s="13">
        <v>98290</v>
      </c>
      <c r="C294" s="133" t="s">
        <v>545</v>
      </c>
      <c r="D294" s="227" t="s">
        <v>362</v>
      </c>
      <c r="E294" s="251" t="s">
        <v>536</v>
      </c>
      <c r="F294" s="116">
        <v>1</v>
      </c>
      <c r="G294" s="200">
        <v>971</v>
      </c>
      <c r="H294" s="200">
        <f t="shared" si="141"/>
        <v>680</v>
      </c>
      <c r="I294" s="200">
        <f t="shared" si="138"/>
        <v>680</v>
      </c>
      <c r="J294" s="200">
        <f t="shared" si="139"/>
        <v>802.4</v>
      </c>
      <c r="K294" s="200">
        <f t="shared" si="126"/>
        <v>48960</v>
      </c>
      <c r="L294" s="200">
        <f t="shared" si="127"/>
        <v>48960</v>
      </c>
      <c r="M294" s="200">
        <f t="shared" si="140"/>
        <v>57772.799999999996</v>
      </c>
    </row>
    <row r="295" spans="1:13" s="74" customFormat="1" x14ac:dyDescent="0.2">
      <c r="A295" s="67">
        <v>290</v>
      </c>
      <c r="B295" s="81">
        <v>485652660824</v>
      </c>
      <c r="C295" s="82" t="s">
        <v>73</v>
      </c>
      <c r="D295" s="228" t="s">
        <v>363</v>
      </c>
      <c r="E295" s="252" t="s">
        <v>537</v>
      </c>
      <c r="F295" s="212">
        <v>2</v>
      </c>
      <c r="G295" s="211">
        <v>904</v>
      </c>
      <c r="H295" s="211">
        <f>ROUND(G295*$H$2,0)</f>
        <v>524</v>
      </c>
      <c r="I295" s="211">
        <f t="shared" si="138"/>
        <v>1048</v>
      </c>
      <c r="J295" s="211">
        <f t="shared" si="139"/>
        <v>1236.6399999999999</v>
      </c>
      <c r="K295" s="211">
        <f t="shared" si="126"/>
        <v>37728</v>
      </c>
      <c r="L295" s="211">
        <f t="shared" si="127"/>
        <v>75456</v>
      </c>
      <c r="M295" s="211">
        <f t="shared" si="140"/>
        <v>89038.080000000002</v>
      </c>
    </row>
    <row r="296" spans="1:13" s="74" customFormat="1" x14ac:dyDescent="0.2">
      <c r="A296" s="68">
        <v>291</v>
      </c>
      <c r="B296" s="69"/>
      <c r="C296" s="79" t="s">
        <v>432</v>
      </c>
      <c r="D296" s="225"/>
      <c r="E296" s="225"/>
      <c r="F296" s="209"/>
      <c r="G296" s="210"/>
      <c r="H296" s="210"/>
      <c r="I296" s="210"/>
      <c r="J296" s="210"/>
      <c r="K296" s="210"/>
      <c r="L296" s="210"/>
      <c r="M296" s="210"/>
    </row>
    <row r="297" spans="1:13" s="74" customFormat="1" x14ac:dyDescent="0.2">
      <c r="A297" s="66">
        <v>292</v>
      </c>
      <c r="B297" s="66">
        <v>2057</v>
      </c>
      <c r="C297" s="75" t="s">
        <v>99</v>
      </c>
      <c r="D297" s="226" t="s">
        <v>306</v>
      </c>
      <c r="E297" s="254" t="s">
        <v>537</v>
      </c>
      <c r="F297" s="199">
        <v>1</v>
      </c>
      <c r="G297" s="200">
        <v>338</v>
      </c>
      <c r="H297" s="200">
        <f>ROUND(G297*$H$2,0)</f>
        <v>196</v>
      </c>
      <c r="I297" s="200">
        <f>H297*F297</f>
        <v>196</v>
      </c>
      <c r="J297" s="200">
        <f>I297*1.18</f>
        <v>231.28</v>
      </c>
      <c r="K297" s="200">
        <f t="shared" si="126"/>
        <v>14112</v>
      </c>
      <c r="L297" s="200">
        <f t="shared" si="127"/>
        <v>14112</v>
      </c>
      <c r="M297" s="200">
        <f t="shared" ref="M297:M312" si="142">L297*1.18</f>
        <v>16652.16</v>
      </c>
    </row>
    <row r="298" spans="1:13" s="74" customFormat="1" x14ac:dyDescent="0.2">
      <c r="A298" s="66">
        <v>293</v>
      </c>
      <c r="B298" s="72">
        <v>2078588</v>
      </c>
      <c r="C298" s="75" t="s">
        <v>376</v>
      </c>
      <c r="D298" s="226" t="s">
        <v>353</v>
      </c>
      <c r="E298" s="254" t="s">
        <v>537</v>
      </c>
      <c r="F298" s="199">
        <v>1</v>
      </c>
      <c r="G298" s="200">
        <v>225</v>
      </c>
      <c r="H298" s="200">
        <f t="shared" ref="H298" si="143">ROUND(G298*$H$2,0)</f>
        <v>131</v>
      </c>
      <c r="I298" s="200">
        <f t="shared" ref="I298" si="144">H298*F298</f>
        <v>131</v>
      </c>
      <c r="J298" s="200">
        <f t="shared" ref="J298" si="145">I298*1.18</f>
        <v>154.57999999999998</v>
      </c>
      <c r="K298" s="200">
        <f t="shared" si="126"/>
        <v>9432</v>
      </c>
      <c r="L298" s="200">
        <f t="shared" si="127"/>
        <v>9432</v>
      </c>
      <c r="M298" s="200">
        <f t="shared" si="142"/>
        <v>11129.76</v>
      </c>
    </row>
    <row r="299" spans="1:13" s="74" customFormat="1" x14ac:dyDescent="0.2">
      <c r="A299" s="66">
        <v>294</v>
      </c>
      <c r="B299" s="72">
        <v>2007734</v>
      </c>
      <c r="C299" s="75" t="s">
        <v>1</v>
      </c>
      <c r="D299" s="226" t="s">
        <v>352</v>
      </c>
      <c r="E299" s="254" t="s">
        <v>537</v>
      </c>
      <c r="F299" s="199">
        <v>1</v>
      </c>
      <c r="G299" s="200">
        <v>387</v>
      </c>
      <c r="H299" s="200">
        <f t="shared" ref="H299:H309" si="146">ROUND(G299*$H$2,0)</f>
        <v>224</v>
      </c>
      <c r="I299" s="200">
        <f t="shared" ref="I299:I323" si="147">H299*F299</f>
        <v>224</v>
      </c>
      <c r="J299" s="200">
        <f t="shared" ref="J299:J323" si="148">I299*1.18</f>
        <v>264.32</v>
      </c>
      <c r="K299" s="200">
        <f t="shared" si="126"/>
        <v>16128</v>
      </c>
      <c r="L299" s="200">
        <f t="shared" si="127"/>
        <v>16128</v>
      </c>
      <c r="M299" s="200">
        <f t="shared" si="142"/>
        <v>19031.039999999997</v>
      </c>
    </row>
    <row r="300" spans="1:13" s="74" customFormat="1" x14ac:dyDescent="0.2">
      <c r="A300" s="66">
        <v>295</v>
      </c>
      <c r="B300" s="72">
        <v>301650060287</v>
      </c>
      <c r="C300" s="75" t="s">
        <v>110</v>
      </c>
      <c r="D300" s="231" t="s">
        <v>294</v>
      </c>
      <c r="E300" s="254" t="s">
        <v>537</v>
      </c>
      <c r="F300" s="199">
        <v>1</v>
      </c>
      <c r="G300" s="200">
        <v>475</v>
      </c>
      <c r="H300" s="200">
        <f t="shared" si="146"/>
        <v>276</v>
      </c>
      <c r="I300" s="200">
        <f t="shared" si="147"/>
        <v>276</v>
      </c>
      <c r="J300" s="200">
        <f t="shared" si="148"/>
        <v>325.68</v>
      </c>
      <c r="K300" s="200">
        <f t="shared" si="126"/>
        <v>19872</v>
      </c>
      <c r="L300" s="200">
        <f t="shared" si="127"/>
        <v>19872</v>
      </c>
      <c r="M300" s="200">
        <f t="shared" si="142"/>
        <v>23448.959999999999</v>
      </c>
    </row>
    <row r="301" spans="1:13" s="74" customFormat="1" ht="25.5" x14ac:dyDescent="0.2">
      <c r="A301" s="66">
        <v>296</v>
      </c>
      <c r="B301" s="72">
        <v>374755060816</v>
      </c>
      <c r="C301" s="84" t="s">
        <v>327</v>
      </c>
      <c r="D301" s="226" t="s">
        <v>328</v>
      </c>
      <c r="E301" s="254" t="s">
        <v>537</v>
      </c>
      <c r="F301" s="199">
        <v>2</v>
      </c>
      <c r="G301" s="200">
        <v>294</v>
      </c>
      <c r="H301" s="200">
        <f t="shared" si="146"/>
        <v>171</v>
      </c>
      <c r="I301" s="200">
        <f t="shared" si="147"/>
        <v>342</v>
      </c>
      <c r="J301" s="200">
        <f t="shared" si="148"/>
        <v>403.56</v>
      </c>
      <c r="K301" s="200">
        <f t="shared" si="126"/>
        <v>12312</v>
      </c>
      <c r="L301" s="200">
        <f t="shared" si="127"/>
        <v>24624</v>
      </c>
      <c r="M301" s="200">
        <f t="shared" si="142"/>
        <v>29056.32</v>
      </c>
    </row>
    <row r="302" spans="1:13" s="74" customFormat="1" ht="25.5" x14ac:dyDescent="0.2">
      <c r="A302" s="66">
        <v>297</v>
      </c>
      <c r="B302" s="72">
        <v>374755060813</v>
      </c>
      <c r="C302" s="84" t="s">
        <v>323</v>
      </c>
      <c r="D302" s="226" t="s">
        <v>328</v>
      </c>
      <c r="E302" s="254" t="s">
        <v>537</v>
      </c>
      <c r="F302" s="199">
        <v>1</v>
      </c>
      <c r="G302" s="200">
        <v>294</v>
      </c>
      <c r="H302" s="200">
        <f t="shared" si="146"/>
        <v>171</v>
      </c>
      <c r="I302" s="200">
        <f t="shared" si="147"/>
        <v>171</v>
      </c>
      <c r="J302" s="200">
        <f t="shared" si="148"/>
        <v>201.78</v>
      </c>
      <c r="K302" s="200">
        <f t="shared" si="126"/>
        <v>12312</v>
      </c>
      <c r="L302" s="200">
        <f t="shared" si="127"/>
        <v>12312</v>
      </c>
      <c r="M302" s="200">
        <f t="shared" si="142"/>
        <v>14528.16</v>
      </c>
    </row>
    <row r="303" spans="1:13" s="74" customFormat="1" ht="25.5" x14ac:dyDescent="0.2">
      <c r="A303" s="66">
        <v>298</v>
      </c>
      <c r="B303" s="72">
        <v>374755260827</v>
      </c>
      <c r="C303" s="84" t="s">
        <v>359</v>
      </c>
      <c r="D303" s="226" t="s">
        <v>328</v>
      </c>
      <c r="E303" s="254" t="s">
        <v>537</v>
      </c>
      <c r="F303" s="199">
        <v>1</v>
      </c>
      <c r="G303" s="200">
        <v>294</v>
      </c>
      <c r="H303" s="200">
        <f t="shared" si="146"/>
        <v>171</v>
      </c>
      <c r="I303" s="200">
        <f t="shared" si="147"/>
        <v>171</v>
      </c>
      <c r="J303" s="200">
        <f t="shared" si="148"/>
        <v>201.78</v>
      </c>
      <c r="K303" s="200">
        <f t="shared" si="126"/>
        <v>12312</v>
      </c>
      <c r="L303" s="200">
        <f t="shared" si="127"/>
        <v>12312</v>
      </c>
      <c r="M303" s="200">
        <f t="shared" si="142"/>
        <v>14528.16</v>
      </c>
    </row>
    <row r="304" spans="1:13" s="74" customFormat="1" ht="25.5" x14ac:dyDescent="0.2">
      <c r="A304" s="66">
        <v>299</v>
      </c>
      <c r="B304" s="72">
        <v>374755260342</v>
      </c>
      <c r="C304" s="84" t="s">
        <v>360</v>
      </c>
      <c r="D304" s="226" t="s">
        <v>328</v>
      </c>
      <c r="E304" s="254" t="s">
        <v>537</v>
      </c>
      <c r="F304" s="199">
        <v>2</v>
      </c>
      <c r="G304" s="200">
        <v>294</v>
      </c>
      <c r="H304" s="200">
        <f t="shared" si="146"/>
        <v>171</v>
      </c>
      <c r="I304" s="200">
        <f t="shared" si="147"/>
        <v>342</v>
      </c>
      <c r="J304" s="200">
        <f t="shared" si="148"/>
        <v>403.56</v>
      </c>
      <c r="K304" s="200">
        <f t="shared" si="126"/>
        <v>12312</v>
      </c>
      <c r="L304" s="200">
        <f t="shared" si="127"/>
        <v>24624</v>
      </c>
      <c r="M304" s="200">
        <f t="shared" si="142"/>
        <v>29056.32</v>
      </c>
    </row>
    <row r="305" spans="1:13" s="74" customFormat="1" ht="25.5" x14ac:dyDescent="0.2">
      <c r="A305" s="66">
        <v>300</v>
      </c>
      <c r="B305" s="72">
        <v>374755460830</v>
      </c>
      <c r="C305" s="84" t="s">
        <v>324</v>
      </c>
      <c r="D305" s="226" t="s">
        <v>328</v>
      </c>
      <c r="E305" s="254" t="s">
        <v>537</v>
      </c>
      <c r="F305" s="199">
        <v>2</v>
      </c>
      <c r="G305" s="200">
        <v>294</v>
      </c>
      <c r="H305" s="200">
        <f t="shared" si="146"/>
        <v>171</v>
      </c>
      <c r="I305" s="200">
        <f t="shared" si="147"/>
        <v>342</v>
      </c>
      <c r="J305" s="200">
        <f t="shared" si="148"/>
        <v>403.56</v>
      </c>
      <c r="K305" s="200">
        <f t="shared" si="126"/>
        <v>12312</v>
      </c>
      <c r="L305" s="200">
        <f t="shared" si="127"/>
        <v>24624</v>
      </c>
      <c r="M305" s="200">
        <f t="shared" si="142"/>
        <v>29056.32</v>
      </c>
    </row>
    <row r="306" spans="1:13" s="74" customFormat="1" ht="25.5" x14ac:dyDescent="0.2">
      <c r="A306" s="66">
        <v>301</v>
      </c>
      <c r="B306" s="72">
        <v>374755460815</v>
      </c>
      <c r="C306" s="84" t="s">
        <v>325</v>
      </c>
      <c r="D306" s="226" t="s">
        <v>328</v>
      </c>
      <c r="E306" s="254" t="s">
        <v>537</v>
      </c>
      <c r="F306" s="199">
        <v>1</v>
      </c>
      <c r="G306" s="200">
        <v>294</v>
      </c>
      <c r="H306" s="200">
        <f t="shared" si="146"/>
        <v>171</v>
      </c>
      <c r="I306" s="200">
        <f t="shared" si="147"/>
        <v>171</v>
      </c>
      <c r="J306" s="200">
        <f t="shared" si="148"/>
        <v>201.78</v>
      </c>
      <c r="K306" s="200">
        <f t="shared" si="126"/>
        <v>12312</v>
      </c>
      <c r="L306" s="200">
        <f t="shared" si="127"/>
        <v>12312</v>
      </c>
      <c r="M306" s="200">
        <f t="shared" si="142"/>
        <v>14528.16</v>
      </c>
    </row>
    <row r="307" spans="1:13" s="74" customFormat="1" ht="25.5" x14ac:dyDescent="0.2">
      <c r="A307" s="66">
        <v>302</v>
      </c>
      <c r="B307" s="72">
        <v>374755660841</v>
      </c>
      <c r="C307" s="84" t="s">
        <v>326</v>
      </c>
      <c r="D307" s="226" t="s">
        <v>328</v>
      </c>
      <c r="E307" s="254" t="s">
        <v>537</v>
      </c>
      <c r="F307" s="199">
        <v>1</v>
      </c>
      <c r="G307" s="200">
        <v>294</v>
      </c>
      <c r="H307" s="200">
        <f t="shared" si="146"/>
        <v>171</v>
      </c>
      <c r="I307" s="200">
        <f t="shared" si="147"/>
        <v>171</v>
      </c>
      <c r="J307" s="200">
        <f t="shared" si="148"/>
        <v>201.78</v>
      </c>
      <c r="K307" s="200">
        <f t="shared" si="126"/>
        <v>12312</v>
      </c>
      <c r="L307" s="200">
        <f t="shared" si="127"/>
        <v>12312</v>
      </c>
      <c r="M307" s="200">
        <f t="shared" si="142"/>
        <v>14528.16</v>
      </c>
    </row>
    <row r="308" spans="1:13" s="74" customFormat="1" ht="25.5" x14ac:dyDescent="0.2">
      <c r="A308" s="66">
        <v>303</v>
      </c>
      <c r="B308" s="72">
        <v>374755660820</v>
      </c>
      <c r="C308" s="84" t="s">
        <v>374</v>
      </c>
      <c r="D308" s="226" t="s">
        <v>328</v>
      </c>
      <c r="E308" s="254" t="s">
        <v>537</v>
      </c>
      <c r="F308" s="199">
        <v>2</v>
      </c>
      <c r="G308" s="200">
        <v>294</v>
      </c>
      <c r="H308" s="200">
        <f t="shared" si="146"/>
        <v>171</v>
      </c>
      <c r="I308" s="200">
        <f t="shared" si="147"/>
        <v>342</v>
      </c>
      <c r="J308" s="200">
        <f t="shared" si="148"/>
        <v>403.56</v>
      </c>
      <c r="K308" s="200">
        <f t="shared" si="126"/>
        <v>12312</v>
      </c>
      <c r="L308" s="200">
        <f t="shared" si="127"/>
        <v>24624</v>
      </c>
      <c r="M308" s="200">
        <f t="shared" si="142"/>
        <v>29056.32</v>
      </c>
    </row>
    <row r="309" spans="1:13" s="74" customFormat="1" x14ac:dyDescent="0.2">
      <c r="A309" s="66">
        <v>304</v>
      </c>
      <c r="B309" s="72">
        <v>374751060803</v>
      </c>
      <c r="C309" s="75" t="s">
        <v>51</v>
      </c>
      <c r="D309" s="226" t="s">
        <v>322</v>
      </c>
      <c r="E309" s="254" t="s">
        <v>537</v>
      </c>
      <c r="F309" s="199">
        <v>2</v>
      </c>
      <c r="G309" s="200">
        <v>766</v>
      </c>
      <c r="H309" s="200">
        <f t="shared" si="146"/>
        <v>444</v>
      </c>
      <c r="I309" s="200">
        <f t="shared" si="147"/>
        <v>888</v>
      </c>
      <c r="J309" s="200">
        <f t="shared" si="148"/>
        <v>1047.8399999999999</v>
      </c>
      <c r="K309" s="200">
        <f t="shared" si="126"/>
        <v>31968</v>
      </c>
      <c r="L309" s="200">
        <f t="shared" si="127"/>
        <v>63936</v>
      </c>
      <c r="M309" s="200">
        <f t="shared" si="142"/>
        <v>75444.479999999996</v>
      </c>
    </row>
    <row r="310" spans="1:13" s="74" customFormat="1" ht="51" x14ac:dyDescent="0.2">
      <c r="A310" s="66">
        <v>305</v>
      </c>
      <c r="B310" s="13">
        <v>98290</v>
      </c>
      <c r="C310" s="46" t="s">
        <v>399</v>
      </c>
      <c r="D310" s="229" t="s">
        <v>371</v>
      </c>
      <c r="E310" s="253" t="s">
        <v>536</v>
      </c>
      <c r="F310" s="199">
        <v>6</v>
      </c>
      <c r="G310" s="200">
        <v>356</v>
      </c>
      <c r="H310" s="200">
        <f>ROUND(G310*$I$2,0)</f>
        <v>249</v>
      </c>
      <c r="I310" s="200">
        <f t="shared" si="147"/>
        <v>1494</v>
      </c>
      <c r="J310" s="200">
        <f t="shared" si="148"/>
        <v>1762.9199999999998</v>
      </c>
      <c r="K310" s="200">
        <f t="shared" si="126"/>
        <v>17928</v>
      </c>
      <c r="L310" s="200">
        <f t="shared" si="127"/>
        <v>107568</v>
      </c>
      <c r="M310" s="200">
        <f t="shared" si="142"/>
        <v>126930.23999999999</v>
      </c>
    </row>
    <row r="311" spans="1:13" s="74" customFormat="1" ht="38.25" x14ac:dyDescent="0.2">
      <c r="A311" s="66">
        <v>306</v>
      </c>
      <c r="B311" s="13">
        <v>98290</v>
      </c>
      <c r="C311" s="91" t="s">
        <v>400</v>
      </c>
      <c r="D311" s="231" t="s">
        <v>344</v>
      </c>
      <c r="E311" s="254" t="s">
        <v>536</v>
      </c>
      <c r="F311" s="199">
        <v>12</v>
      </c>
      <c r="G311" s="200">
        <v>144</v>
      </c>
      <c r="H311" s="200">
        <f>ROUND(G311*$I$2,0)</f>
        <v>101</v>
      </c>
      <c r="I311" s="200">
        <f t="shared" si="147"/>
        <v>1212</v>
      </c>
      <c r="J311" s="200">
        <f t="shared" si="148"/>
        <v>1430.1599999999999</v>
      </c>
      <c r="K311" s="200">
        <f t="shared" si="126"/>
        <v>7272</v>
      </c>
      <c r="L311" s="200">
        <f t="shared" si="127"/>
        <v>87264</v>
      </c>
      <c r="M311" s="200">
        <f t="shared" si="142"/>
        <v>102971.51999999999</v>
      </c>
    </row>
    <row r="312" spans="1:13" s="74" customFormat="1" ht="25.5" x14ac:dyDescent="0.2">
      <c r="A312" s="66">
        <v>307</v>
      </c>
      <c r="B312" s="66">
        <v>1453</v>
      </c>
      <c r="C312" s="92" t="s">
        <v>92</v>
      </c>
      <c r="D312" s="226" t="s">
        <v>361</v>
      </c>
      <c r="E312" s="254" t="s">
        <v>537</v>
      </c>
      <c r="F312" s="199">
        <v>2</v>
      </c>
      <c r="G312" s="200">
        <v>896</v>
      </c>
      <c r="H312" s="200">
        <f>ROUND(G312*$H$2,0)</f>
        <v>520</v>
      </c>
      <c r="I312" s="200">
        <f t="shared" si="147"/>
        <v>1040</v>
      </c>
      <c r="J312" s="200">
        <f t="shared" si="148"/>
        <v>1227.2</v>
      </c>
      <c r="K312" s="200">
        <f t="shared" si="126"/>
        <v>37440</v>
      </c>
      <c r="L312" s="200">
        <f t="shared" si="127"/>
        <v>74880</v>
      </c>
      <c r="M312" s="200">
        <f t="shared" si="142"/>
        <v>88358.399999999994</v>
      </c>
    </row>
    <row r="313" spans="1:13" s="74" customFormat="1" x14ac:dyDescent="0.2">
      <c r="A313" s="66">
        <v>308</v>
      </c>
      <c r="B313" s="72">
        <v>22714613</v>
      </c>
      <c r="C313" s="75" t="s">
        <v>205</v>
      </c>
      <c r="D313" s="226" t="s">
        <v>342</v>
      </c>
      <c r="E313" s="254" t="s">
        <v>537</v>
      </c>
      <c r="F313" s="199">
        <v>3</v>
      </c>
      <c r="G313" s="200">
        <v>687</v>
      </c>
      <c r="H313" s="200">
        <f>ROUND(G313*$H$2,0)</f>
        <v>398</v>
      </c>
      <c r="I313" s="200">
        <f t="shared" si="147"/>
        <v>1194</v>
      </c>
      <c r="J313" s="200">
        <f t="shared" si="148"/>
        <v>1408.9199999999998</v>
      </c>
      <c r="K313" s="200">
        <f t="shared" si="126"/>
        <v>28656</v>
      </c>
      <c r="L313" s="200">
        <f t="shared" si="127"/>
        <v>85968</v>
      </c>
      <c r="M313" s="200">
        <f t="shared" ref="M313:M323" si="149">L313*1.18</f>
        <v>101442.23999999999</v>
      </c>
    </row>
    <row r="314" spans="1:13" s="74" customFormat="1" x14ac:dyDescent="0.2">
      <c r="A314" s="66">
        <v>309</v>
      </c>
      <c r="B314" s="13">
        <v>98290</v>
      </c>
      <c r="C314" s="46" t="s">
        <v>345</v>
      </c>
      <c r="D314" s="229" t="s">
        <v>346</v>
      </c>
      <c r="E314" s="253" t="s">
        <v>536</v>
      </c>
      <c r="F314" s="199">
        <v>12</v>
      </c>
      <c r="G314" s="200">
        <v>544</v>
      </c>
      <c r="H314" s="200">
        <f t="shared" ref="H314:H322" si="150">ROUND(G314*$I$2,0)</f>
        <v>381</v>
      </c>
      <c r="I314" s="200">
        <f t="shared" si="147"/>
        <v>4572</v>
      </c>
      <c r="J314" s="200">
        <f t="shared" si="148"/>
        <v>5394.96</v>
      </c>
      <c r="K314" s="200">
        <f t="shared" si="126"/>
        <v>27432</v>
      </c>
      <c r="L314" s="200">
        <f t="shared" si="127"/>
        <v>329184</v>
      </c>
      <c r="M314" s="200">
        <f t="shared" si="149"/>
        <v>388437.12</v>
      </c>
    </row>
    <row r="315" spans="1:13" s="74" customFormat="1" x14ac:dyDescent="0.2">
      <c r="A315" s="66">
        <v>310</v>
      </c>
      <c r="B315" s="13">
        <v>98290</v>
      </c>
      <c r="C315" s="46" t="s">
        <v>542</v>
      </c>
      <c r="D315" s="229" t="s">
        <v>347</v>
      </c>
      <c r="E315" s="253" t="s">
        <v>536</v>
      </c>
      <c r="F315" s="199">
        <v>1</v>
      </c>
      <c r="G315" s="200">
        <v>716</v>
      </c>
      <c r="H315" s="200">
        <f t="shared" si="150"/>
        <v>501</v>
      </c>
      <c r="I315" s="200">
        <f t="shared" si="147"/>
        <v>501</v>
      </c>
      <c r="J315" s="200">
        <f t="shared" si="148"/>
        <v>591.17999999999995</v>
      </c>
      <c r="K315" s="200">
        <f t="shared" si="126"/>
        <v>36072</v>
      </c>
      <c r="L315" s="200">
        <f t="shared" si="127"/>
        <v>36072</v>
      </c>
      <c r="M315" s="200">
        <f t="shared" si="149"/>
        <v>42564.959999999999</v>
      </c>
    </row>
    <row r="316" spans="1:13" s="74" customFormat="1" ht="25.5" x14ac:dyDescent="0.2">
      <c r="A316" s="66">
        <v>311</v>
      </c>
      <c r="B316" s="13">
        <v>98290</v>
      </c>
      <c r="C316" s="46" t="s">
        <v>543</v>
      </c>
      <c r="D316" s="229" t="s">
        <v>372</v>
      </c>
      <c r="E316" s="253" t="s">
        <v>536</v>
      </c>
      <c r="F316" s="199">
        <v>1</v>
      </c>
      <c r="G316" s="200">
        <v>1564</v>
      </c>
      <c r="H316" s="200">
        <f t="shared" si="150"/>
        <v>1095</v>
      </c>
      <c r="I316" s="200">
        <f t="shared" si="147"/>
        <v>1095</v>
      </c>
      <c r="J316" s="200">
        <f t="shared" si="148"/>
        <v>1292.0999999999999</v>
      </c>
      <c r="K316" s="200">
        <f t="shared" si="126"/>
        <v>78840</v>
      </c>
      <c r="L316" s="200">
        <f t="shared" si="127"/>
        <v>78840</v>
      </c>
      <c r="M316" s="200">
        <f t="shared" si="149"/>
        <v>93031.2</v>
      </c>
    </row>
    <row r="317" spans="1:13" s="74" customFormat="1" x14ac:dyDescent="0.2">
      <c r="A317" s="66">
        <v>312</v>
      </c>
      <c r="B317" s="13">
        <v>98290</v>
      </c>
      <c r="C317" s="46" t="s">
        <v>175</v>
      </c>
      <c r="D317" s="229" t="s">
        <v>348</v>
      </c>
      <c r="E317" s="253" t="s">
        <v>536</v>
      </c>
      <c r="F317" s="199">
        <v>2</v>
      </c>
      <c r="G317" s="200">
        <v>391</v>
      </c>
      <c r="H317" s="200">
        <f t="shared" si="150"/>
        <v>274</v>
      </c>
      <c r="I317" s="200">
        <f t="shared" si="147"/>
        <v>548</v>
      </c>
      <c r="J317" s="200">
        <f t="shared" si="148"/>
        <v>646.64</v>
      </c>
      <c r="K317" s="200">
        <f t="shared" si="126"/>
        <v>19728</v>
      </c>
      <c r="L317" s="200">
        <f t="shared" si="127"/>
        <v>39456</v>
      </c>
      <c r="M317" s="200">
        <f t="shared" si="149"/>
        <v>46558.079999999994</v>
      </c>
    </row>
    <row r="318" spans="1:13" s="74" customFormat="1" x14ac:dyDescent="0.2">
      <c r="A318" s="66">
        <v>313</v>
      </c>
      <c r="B318" s="13">
        <v>98290</v>
      </c>
      <c r="C318" s="46" t="s">
        <v>544</v>
      </c>
      <c r="D318" s="229" t="s">
        <v>350</v>
      </c>
      <c r="E318" s="253" t="s">
        <v>536</v>
      </c>
      <c r="F318" s="199">
        <v>1</v>
      </c>
      <c r="G318" s="200">
        <v>803</v>
      </c>
      <c r="H318" s="200">
        <f t="shared" si="150"/>
        <v>562</v>
      </c>
      <c r="I318" s="200">
        <f t="shared" si="147"/>
        <v>562</v>
      </c>
      <c r="J318" s="200">
        <f t="shared" si="148"/>
        <v>663.16</v>
      </c>
      <c r="K318" s="200">
        <f t="shared" si="126"/>
        <v>40464</v>
      </c>
      <c r="L318" s="200">
        <f t="shared" si="127"/>
        <v>40464</v>
      </c>
      <c r="M318" s="200">
        <f t="shared" si="149"/>
        <v>47747.519999999997</v>
      </c>
    </row>
    <row r="319" spans="1:13" s="74" customFormat="1" x14ac:dyDescent="0.2">
      <c r="A319" s="66">
        <v>314</v>
      </c>
      <c r="B319" s="13">
        <v>98290</v>
      </c>
      <c r="C319" s="46" t="s">
        <v>180</v>
      </c>
      <c r="D319" s="229" t="s">
        <v>351</v>
      </c>
      <c r="E319" s="253" t="s">
        <v>536</v>
      </c>
      <c r="F319" s="199">
        <v>2</v>
      </c>
      <c r="G319" s="200">
        <v>657</v>
      </c>
      <c r="H319" s="200">
        <f t="shared" si="150"/>
        <v>460</v>
      </c>
      <c r="I319" s="200">
        <f t="shared" si="147"/>
        <v>920</v>
      </c>
      <c r="J319" s="200">
        <f t="shared" si="148"/>
        <v>1085.5999999999999</v>
      </c>
      <c r="K319" s="200">
        <f t="shared" si="126"/>
        <v>33120</v>
      </c>
      <c r="L319" s="200">
        <f t="shared" si="127"/>
        <v>66240</v>
      </c>
      <c r="M319" s="200">
        <f t="shared" si="149"/>
        <v>78163.199999999997</v>
      </c>
    </row>
    <row r="320" spans="1:13" s="74" customFormat="1" x14ac:dyDescent="0.2">
      <c r="A320" s="66">
        <v>315</v>
      </c>
      <c r="B320" s="13">
        <v>98290</v>
      </c>
      <c r="C320" s="46" t="s">
        <v>546</v>
      </c>
      <c r="D320" s="229" t="s">
        <v>373</v>
      </c>
      <c r="E320" s="253" t="s">
        <v>536</v>
      </c>
      <c r="F320" s="199">
        <v>1</v>
      </c>
      <c r="G320" s="200">
        <v>1539</v>
      </c>
      <c r="H320" s="200">
        <f t="shared" si="150"/>
        <v>1077</v>
      </c>
      <c r="I320" s="200">
        <f t="shared" si="147"/>
        <v>1077</v>
      </c>
      <c r="J320" s="200">
        <f t="shared" si="148"/>
        <v>1270.8599999999999</v>
      </c>
      <c r="K320" s="200">
        <f t="shared" si="126"/>
        <v>77544</v>
      </c>
      <c r="L320" s="200">
        <f t="shared" si="127"/>
        <v>77544</v>
      </c>
      <c r="M320" s="200">
        <f t="shared" si="149"/>
        <v>91501.92</v>
      </c>
    </row>
    <row r="321" spans="1:13" s="74" customFormat="1" x14ac:dyDescent="0.2">
      <c r="A321" s="66">
        <v>316</v>
      </c>
      <c r="B321" s="13">
        <v>98290</v>
      </c>
      <c r="C321" s="46" t="s">
        <v>547</v>
      </c>
      <c r="D321" s="229" t="s">
        <v>354</v>
      </c>
      <c r="E321" s="253" t="s">
        <v>536</v>
      </c>
      <c r="F321" s="199">
        <v>2</v>
      </c>
      <c r="G321" s="200">
        <v>199</v>
      </c>
      <c r="H321" s="200">
        <f t="shared" si="150"/>
        <v>139</v>
      </c>
      <c r="I321" s="200">
        <f t="shared" si="147"/>
        <v>278</v>
      </c>
      <c r="J321" s="200">
        <f t="shared" si="148"/>
        <v>328.03999999999996</v>
      </c>
      <c r="K321" s="200">
        <f t="shared" si="126"/>
        <v>10008</v>
      </c>
      <c r="L321" s="200">
        <f t="shared" si="127"/>
        <v>20016</v>
      </c>
      <c r="M321" s="200">
        <f t="shared" si="149"/>
        <v>23618.879999999997</v>
      </c>
    </row>
    <row r="322" spans="1:13" s="74" customFormat="1" x14ac:dyDescent="0.2">
      <c r="A322" s="66">
        <v>317</v>
      </c>
      <c r="B322" s="13">
        <v>98290</v>
      </c>
      <c r="C322" s="133" t="s">
        <v>545</v>
      </c>
      <c r="D322" s="227" t="s">
        <v>362</v>
      </c>
      <c r="E322" s="251" t="s">
        <v>536</v>
      </c>
      <c r="F322" s="116">
        <v>1</v>
      </c>
      <c r="G322" s="200">
        <v>971</v>
      </c>
      <c r="H322" s="200">
        <f t="shared" si="150"/>
        <v>680</v>
      </c>
      <c r="I322" s="200">
        <f t="shared" si="147"/>
        <v>680</v>
      </c>
      <c r="J322" s="200">
        <f t="shared" si="148"/>
        <v>802.4</v>
      </c>
      <c r="K322" s="200">
        <f t="shared" si="126"/>
        <v>48960</v>
      </c>
      <c r="L322" s="200">
        <f t="shared" si="127"/>
        <v>48960</v>
      </c>
      <c r="M322" s="200">
        <f t="shared" si="149"/>
        <v>57772.799999999996</v>
      </c>
    </row>
    <row r="323" spans="1:13" s="74" customFormat="1" x14ac:dyDescent="0.2">
      <c r="A323" s="67">
        <v>318</v>
      </c>
      <c r="B323" s="81">
        <v>485652660824</v>
      </c>
      <c r="C323" s="67" t="s">
        <v>73</v>
      </c>
      <c r="D323" s="224" t="s">
        <v>363</v>
      </c>
      <c r="E323" s="258" t="s">
        <v>537</v>
      </c>
      <c r="F323" s="212">
        <v>2</v>
      </c>
      <c r="G323" s="211">
        <v>904</v>
      </c>
      <c r="H323" s="211">
        <f>ROUND(G323*$H$2,0)</f>
        <v>524</v>
      </c>
      <c r="I323" s="211">
        <f t="shared" si="147"/>
        <v>1048</v>
      </c>
      <c r="J323" s="211">
        <f t="shared" si="148"/>
        <v>1236.6399999999999</v>
      </c>
      <c r="K323" s="211">
        <f t="shared" si="126"/>
        <v>37728</v>
      </c>
      <c r="L323" s="211">
        <f t="shared" si="127"/>
        <v>75456</v>
      </c>
      <c r="M323" s="211">
        <f t="shared" si="149"/>
        <v>89038.080000000002</v>
      </c>
    </row>
    <row r="324" spans="1:13" s="74" customFormat="1" x14ac:dyDescent="0.2">
      <c r="A324" s="68">
        <v>319</v>
      </c>
      <c r="B324" s="69"/>
      <c r="C324" s="70" t="s">
        <v>433</v>
      </c>
      <c r="D324" s="221"/>
      <c r="E324" s="221"/>
      <c r="F324" s="209"/>
      <c r="G324" s="210"/>
      <c r="H324" s="210"/>
      <c r="I324" s="210"/>
      <c r="J324" s="210"/>
      <c r="K324" s="210"/>
      <c r="L324" s="210"/>
      <c r="M324" s="210"/>
    </row>
    <row r="325" spans="1:13" s="74" customFormat="1" x14ac:dyDescent="0.2">
      <c r="A325" s="66">
        <v>320</v>
      </c>
      <c r="B325" s="13">
        <v>98290</v>
      </c>
      <c r="C325" s="46" t="s">
        <v>164</v>
      </c>
      <c r="D325" s="229" t="s">
        <v>364</v>
      </c>
      <c r="E325" s="253" t="s">
        <v>536</v>
      </c>
      <c r="F325" s="199">
        <v>3</v>
      </c>
      <c r="G325" s="200">
        <v>1664</v>
      </c>
      <c r="H325" s="200">
        <f>ROUND(G325*$I$2,0)</f>
        <v>1165</v>
      </c>
      <c r="I325" s="200">
        <f>H325*F325</f>
        <v>3495</v>
      </c>
      <c r="J325" s="200">
        <f>I325*1.18</f>
        <v>4124.0999999999995</v>
      </c>
      <c r="K325" s="200">
        <f t="shared" si="126"/>
        <v>83880</v>
      </c>
      <c r="L325" s="200">
        <f t="shared" si="127"/>
        <v>251640</v>
      </c>
      <c r="M325" s="200">
        <f t="shared" ref="M325:M326" si="151">L325*1.18</f>
        <v>296935.2</v>
      </c>
    </row>
    <row r="326" spans="1:13" s="74" customFormat="1" x14ac:dyDescent="0.2">
      <c r="A326" s="66">
        <v>321</v>
      </c>
      <c r="B326" s="13">
        <v>98290</v>
      </c>
      <c r="C326" s="46" t="s">
        <v>198</v>
      </c>
      <c r="D326" s="229" t="s">
        <v>366</v>
      </c>
      <c r="E326" s="253" t="s">
        <v>536</v>
      </c>
      <c r="F326" s="199">
        <v>3</v>
      </c>
      <c r="G326" s="200">
        <v>475</v>
      </c>
      <c r="H326" s="200">
        <f t="shared" ref="H326" si="152">ROUND(G326*$I$2,0)</f>
        <v>333</v>
      </c>
      <c r="I326" s="200">
        <f t="shared" ref="I326" si="153">H326*F326</f>
        <v>999</v>
      </c>
      <c r="J326" s="200">
        <f t="shared" ref="J326" si="154">I326*1.18</f>
        <v>1178.82</v>
      </c>
      <c r="K326" s="200">
        <f t="shared" si="126"/>
        <v>23976</v>
      </c>
      <c r="L326" s="200">
        <f t="shared" si="127"/>
        <v>71928</v>
      </c>
      <c r="M326" s="200">
        <f t="shared" si="151"/>
        <v>84875.04</v>
      </c>
    </row>
    <row r="327" spans="1:13" s="74" customFormat="1" x14ac:dyDescent="0.2">
      <c r="A327" s="67">
        <v>322</v>
      </c>
      <c r="B327" s="81">
        <v>374478060828</v>
      </c>
      <c r="C327" s="82" t="s">
        <v>80</v>
      </c>
      <c r="D327" s="228" t="s">
        <v>368</v>
      </c>
      <c r="E327" s="252" t="s">
        <v>537</v>
      </c>
      <c r="F327" s="212">
        <v>2</v>
      </c>
      <c r="G327" s="211">
        <v>882</v>
      </c>
      <c r="H327" s="211">
        <f>ROUND(G327*$H$2,0)</f>
        <v>512</v>
      </c>
      <c r="I327" s="211">
        <f>H327*F327</f>
        <v>1024</v>
      </c>
      <c r="J327" s="211">
        <f>I327*1.18</f>
        <v>1208.32</v>
      </c>
      <c r="K327" s="211">
        <f t="shared" si="126"/>
        <v>36864</v>
      </c>
      <c r="L327" s="211">
        <f t="shared" si="127"/>
        <v>73728</v>
      </c>
      <c r="M327" s="211">
        <f t="shared" ref="M327" si="155">L327*1.18</f>
        <v>86999.039999999994</v>
      </c>
    </row>
    <row r="328" spans="1:13" s="74" customFormat="1" x14ac:dyDescent="0.2">
      <c r="A328" s="68">
        <v>323</v>
      </c>
      <c r="B328" s="69"/>
      <c r="C328" s="70" t="s">
        <v>434</v>
      </c>
      <c r="D328" s="221"/>
      <c r="E328" s="221"/>
      <c r="F328" s="209"/>
      <c r="G328" s="210"/>
      <c r="H328" s="210"/>
      <c r="I328" s="210"/>
      <c r="J328" s="210"/>
      <c r="K328" s="210"/>
      <c r="L328" s="210"/>
      <c r="M328" s="210"/>
    </row>
    <row r="329" spans="1:13" s="74" customFormat="1" x14ac:dyDescent="0.2">
      <c r="A329" s="66">
        <v>324</v>
      </c>
      <c r="B329" s="13">
        <v>98290</v>
      </c>
      <c r="C329" s="46" t="s">
        <v>164</v>
      </c>
      <c r="D329" s="229" t="s">
        <v>364</v>
      </c>
      <c r="E329" s="253" t="s">
        <v>536</v>
      </c>
      <c r="F329" s="199">
        <v>3</v>
      </c>
      <c r="G329" s="200">
        <v>1664</v>
      </c>
      <c r="H329" s="200">
        <f>ROUND(G329*$I$2,0)</f>
        <v>1165</v>
      </c>
      <c r="I329" s="200">
        <f>H329*F329</f>
        <v>3495</v>
      </c>
      <c r="J329" s="200">
        <f>I329*1.18</f>
        <v>4124.0999999999995</v>
      </c>
      <c r="K329" s="200">
        <f t="shared" ref="K329:K391" si="156">H329*$J$2</f>
        <v>83880</v>
      </c>
      <c r="L329" s="200">
        <f t="shared" ref="L329:L391" si="157">K329*F329</f>
        <v>251640</v>
      </c>
      <c r="M329" s="200">
        <f t="shared" ref="M329:M330" si="158">L329*1.18</f>
        <v>296935.2</v>
      </c>
    </row>
    <row r="330" spans="1:13" s="74" customFormat="1" x14ac:dyDescent="0.2">
      <c r="A330" s="66">
        <v>325</v>
      </c>
      <c r="B330" s="13">
        <v>98290</v>
      </c>
      <c r="C330" s="46" t="s">
        <v>198</v>
      </c>
      <c r="D330" s="229" t="s">
        <v>366</v>
      </c>
      <c r="E330" s="253" t="s">
        <v>536</v>
      </c>
      <c r="F330" s="199">
        <v>3</v>
      </c>
      <c r="G330" s="200">
        <v>475</v>
      </c>
      <c r="H330" s="200">
        <f t="shared" ref="H330" si="159">ROUND(G330*$I$2,0)</f>
        <v>333</v>
      </c>
      <c r="I330" s="200">
        <f t="shared" ref="I330" si="160">H330*F330</f>
        <v>999</v>
      </c>
      <c r="J330" s="200">
        <f t="shared" ref="J330" si="161">I330*1.18</f>
        <v>1178.82</v>
      </c>
      <c r="K330" s="200">
        <f t="shared" si="156"/>
        <v>23976</v>
      </c>
      <c r="L330" s="200">
        <f t="shared" si="157"/>
        <v>71928</v>
      </c>
      <c r="M330" s="200">
        <f t="shared" si="158"/>
        <v>84875.04</v>
      </c>
    </row>
    <row r="331" spans="1:13" s="74" customFormat="1" ht="25.5" x14ac:dyDescent="0.2">
      <c r="A331" s="66">
        <v>326</v>
      </c>
      <c r="B331" s="10">
        <v>22715524</v>
      </c>
      <c r="C331" s="91" t="s">
        <v>120</v>
      </c>
      <c r="D331" s="231" t="s">
        <v>339</v>
      </c>
      <c r="E331" s="254" t="s">
        <v>537</v>
      </c>
      <c r="F331" s="199">
        <v>1</v>
      </c>
      <c r="G331" s="200">
        <v>490</v>
      </c>
      <c r="H331" s="200">
        <f>ROUND(G331*$H$2,0)</f>
        <v>284</v>
      </c>
      <c r="I331" s="200">
        <f>H331*F331</f>
        <v>284</v>
      </c>
      <c r="J331" s="200">
        <f>I331*1.18</f>
        <v>335.12</v>
      </c>
      <c r="K331" s="200">
        <f t="shared" si="156"/>
        <v>20448</v>
      </c>
      <c r="L331" s="200">
        <f t="shared" si="157"/>
        <v>20448</v>
      </c>
      <c r="M331" s="200">
        <f t="shared" ref="M331" si="162">L331*1.18</f>
        <v>24128.639999999999</v>
      </c>
    </row>
    <row r="332" spans="1:13" s="74" customFormat="1" x14ac:dyDescent="0.2">
      <c r="A332" s="67">
        <v>327</v>
      </c>
      <c r="B332" s="81">
        <v>374478060828</v>
      </c>
      <c r="C332" s="82" t="s">
        <v>80</v>
      </c>
      <c r="D332" s="228" t="s">
        <v>368</v>
      </c>
      <c r="E332" s="252" t="s">
        <v>537</v>
      </c>
      <c r="F332" s="212">
        <v>2</v>
      </c>
      <c r="G332" s="211">
        <v>882</v>
      </c>
      <c r="H332" s="211">
        <f>ROUND(G332*$H$2,0)</f>
        <v>512</v>
      </c>
      <c r="I332" s="211">
        <f>H332*F332</f>
        <v>1024</v>
      </c>
      <c r="J332" s="211">
        <f>I332*1.18</f>
        <v>1208.32</v>
      </c>
      <c r="K332" s="211">
        <f t="shared" si="156"/>
        <v>36864</v>
      </c>
      <c r="L332" s="211">
        <f t="shared" si="157"/>
        <v>73728</v>
      </c>
      <c r="M332" s="211">
        <f t="shared" ref="M332" si="163">L332*1.18</f>
        <v>86999.039999999994</v>
      </c>
    </row>
    <row r="333" spans="1:13" x14ac:dyDescent="0.2">
      <c r="A333" s="111">
        <v>328</v>
      </c>
      <c r="B333" s="112"/>
      <c r="C333" s="79" t="s">
        <v>435</v>
      </c>
      <c r="D333" s="225"/>
      <c r="E333" s="225"/>
      <c r="F333" s="202"/>
      <c r="G333" s="203"/>
      <c r="H333" s="203"/>
      <c r="I333" s="203"/>
      <c r="J333" s="203"/>
      <c r="K333" s="203"/>
      <c r="L333" s="203"/>
      <c r="M333" s="203"/>
    </row>
    <row r="334" spans="1:13" x14ac:dyDescent="0.2">
      <c r="A334" s="75">
        <v>329</v>
      </c>
      <c r="B334" s="75">
        <v>2057</v>
      </c>
      <c r="C334" s="75" t="s">
        <v>99</v>
      </c>
      <c r="D334" s="226" t="s">
        <v>306</v>
      </c>
      <c r="E334" s="254" t="s">
        <v>537</v>
      </c>
      <c r="F334" s="204">
        <v>1</v>
      </c>
      <c r="G334" s="205">
        <v>338</v>
      </c>
      <c r="H334" s="205">
        <f>ROUND(G334*$H$2,0)</f>
        <v>196</v>
      </c>
      <c r="I334" s="205">
        <f>H334*F334</f>
        <v>196</v>
      </c>
      <c r="J334" s="205">
        <f>I334*1.18</f>
        <v>231.28</v>
      </c>
      <c r="K334" s="205">
        <f t="shared" si="156"/>
        <v>14112</v>
      </c>
      <c r="L334" s="205">
        <f t="shared" si="157"/>
        <v>14112</v>
      </c>
      <c r="M334" s="205">
        <f t="shared" ref="M334:M349" si="164">L334*1.18</f>
        <v>16652.16</v>
      </c>
    </row>
    <row r="335" spans="1:13" x14ac:dyDescent="0.2">
      <c r="A335" s="75">
        <v>330</v>
      </c>
      <c r="B335" s="76">
        <v>2078588</v>
      </c>
      <c r="C335" s="75" t="s">
        <v>376</v>
      </c>
      <c r="D335" s="226" t="s">
        <v>353</v>
      </c>
      <c r="E335" s="254" t="s">
        <v>537</v>
      </c>
      <c r="F335" s="204">
        <v>1</v>
      </c>
      <c r="G335" s="205">
        <v>225</v>
      </c>
      <c r="H335" s="205">
        <f t="shared" ref="H335:H348" si="165">ROUND(G335*$H$2,0)</f>
        <v>131</v>
      </c>
      <c r="I335" s="205">
        <f t="shared" ref="I335:I359" si="166">H335*F335</f>
        <v>131</v>
      </c>
      <c r="J335" s="205">
        <f t="shared" ref="J335:J359" si="167">I335*1.18</f>
        <v>154.57999999999998</v>
      </c>
      <c r="K335" s="205">
        <f t="shared" si="156"/>
        <v>9432</v>
      </c>
      <c r="L335" s="205">
        <f t="shared" si="157"/>
        <v>9432</v>
      </c>
      <c r="M335" s="205">
        <f t="shared" si="164"/>
        <v>11129.76</v>
      </c>
    </row>
    <row r="336" spans="1:13" x14ac:dyDescent="0.2">
      <c r="A336" s="75">
        <v>331</v>
      </c>
      <c r="B336" s="76">
        <v>2007734</v>
      </c>
      <c r="C336" s="75" t="s">
        <v>1</v>
      </c>
      <c r="D336" s="226" t="s">
        <v>352</v>
      </c>
      <c r="E336" s="254" t="s">
        <v>537</v>
      </c>
      <c r="F336" s="204">
        <v>1</v>
      </c>
      <c r="G336" s="205">
        <v>387</v>
      </c>
      <c r="H336" s="205">
        <f t="shared" si="165"/>
        <v>224</v>
      </c>
      <c r="I336" s="205">
        <f t="shared" si="166"/>
        <v>224</v>
      </c>
      <c r="J336" s="205">
        <f t="shared" si="167"/>
        <v>264.32</v>
      </c>
      <c r="K336" s="205">
        <f t="shared" si="156"/>
        <v>16128</v>
      </c>
      <c r="L336" s="205">
        <f t="shared" si="157"/>
        <v>16128</v>
      </c>
      <c r="M336" s="205">
        <f t="shared" si="164"/>
        <v>19031.039999999997</v>
      </c>
    </row>
    <row r="337" spans="1:13" x14ac:dyDescent="0.2">
      <c r="A337" s="75">
        <v>332</v>
      </c>
      <c r="B337" s="76">
        <v>301650060826</v>
      </c>
      <c r="C337" s="75" t="s">
        <v>109</v>
      </c>
      <c r="D337" s="231" t="s">
        <v>294</v>
      </c>
      <c r="E337" s="254" t="s">
        <v>537</v>
      </c>
      <c r="F337" s="204">
        <v>1</v>
      </c>
      <c r="G337" s="205">
        <v>480</v>
      </c>
      <c r="H337" s="205">
        <f t="shared" si="165"/>
        <v>278</v>
      </c>
      <c r="I337" s="205">
        <f t="shared" si="166"/>
        <v>278</v>
      </c>
      <c r="J337" s="205">
        <f t="shared" si="167"/>
        <v>328.03999999999996</v>
      </c>
      <c r="K337" s="205">
        <f t="shared" si="156"/>
        <v>20016</v>
      </c>
      <c r="L337" s="205">
        <f t="shared" si="157"/>
        <v>20016</v>
      </c>
      <c r="M337" s="205">
        <f t="shared" si="164"/>
        <v>23618.879999999997</v>
      </c>
    </row>
    <row r="338" spans="1:13" ht="25.5" x14ac:dyDescent="0.2">
      <c r="A338" s="75">
        <v>333</v>
      </c>
      <c r="B338" s="76">
        <v>374755060816</v>
      </c>
      <c r="C338" s="84" t="s">
        <v>327</v>
      </c>
      <c r="D338" s="226" t="s">
        <v>328</v>
      </c>
      <c r="E338" s="254" t="s">
        <v>537</v>
      </c>
      <c r="F338" s="204">
        <v>1</v>
      </c>
      <c r="G338" s="205">
        <v>294</v>
      </c>
      <c r="H338" s="205">
        <f t="shared" si="165"/>
        <v>171</v>
      </c>
      <c r="I338" s="205">
        <f t="shared" si="166"/>
        <v>171</v>
      </c>
      <c r="J338" s="205">
        <f t="shared" si="167"/>
        <v>201.78</v>
      </c>
      <c r="K338" s="205">
        <f t="shared" si="156"/>
        <v>12312</v>
      </c>
      <c r="L338" s="205">
        <f t="shared" si="157"/>
        <v>12312</v>
      </c>
      <c r="M338" s="205">
        <f t="shared" si="164"/>
        <v>14528.16</v>
      </c>
    </row>
    <row r="339" spans="1:13" ht="25.5" x14ac:dyDescent="0.2">
      <c r="A339" s="75">
        <v>334</v>
      </c>
      <c r="B339" s="76">
        <v>374755060813</v>
      </c>
      <c r="C339" s="84" t="s">
        <v>323</v>
      </c>
      <c r="D339" s="226" t="s">
        <v>328</v>
      </c>
      <c r="E339" s="254" t="s">
        <v>537</v>
      </c>
      <c r="F339" s="204">
        <v>1</v>
      </c>
      <c r="G339" s="205">
        <v>294</v>
      </c>
      <c r="H339" s="205">
        <f t="shared" si="165"/>
        <v>171</v>
      </c>
      <c r="I339" s="205">
        <f t="shared" si="166"/>
        <v>171</v>
      </c>
      <c r="J339" s="205">
        <f t="shared" si="167"/>
        <v>201.78</v>
      </c>
      <c r="K339" s="205">
        <f t="shared" si="156"/>
        <v>12312</v>
      </c>
      <c r="L339" s="205">
        <f t="shared" si="157"/>
        <v>12312</v>
      </c>
      <c r="M339" s="205">
        <f t="shared" si="164"/>
        <v>14528.16</v>
      </c>
    </row>
    <row r="340" spans="1:13" ht="25.5" x14ac:dyDescent="0.2">
      <c r="A340" s="75">
        <v>335</v>
      </c>
      <c r="B340" s="76">
        <v>374755260827</v>
      </c>
      <c r="C340" s="84" t="s">
        <v>359</v>
      </c>
      <c r="D340" s="226" t="s">
        <v>328</v>
      </c>
      <c r="E340" s="254" t="s">
        <v>537</v>
      </c>
      <c r="F340" s="204">
        <v>1</v>
      </c>
      <c r="G340" s="205">
        <v>294</v>
      </c>
      <c r="H340" s="205">
        <f t="shared" si="165"/>
        <v>171</v>
      </c>
      <c r="I340" s="205">
        <f t="shared" si="166"/>
        <v>171</v>
      </c>
      <c r="J340" s="205">
        <f t="shared" si="167"/>
        <v>201.78</v>
      </c>
      <c r="K340" s="205">
        <f t="shared" si="156"/>
        <v>12312</v>
      </c>
      <c r="L340" s="205">
        <f t="shared" si="157"/>
        <v>12312</v>
      </c>
      <c r="M340" s="205">
        <f t="shared" si="164"/>
        <v>14528.16</v>
      </c>
    </row>
    <row r="341" spans="1:13" ht="25.5" x14ac:dyDescent="0.2">
      <c r="A341" s="75">
        <v>336</v>
      </c>
      <c r="B341" s="76">
        <v>374755260342</v>
      </c>
      <c r="C341" s="84" t="s">
        <v>360</v>
      </c>
      <c r="D341" s="226" t="s">
        <v>328</v>
      </c>
      <c r="E341" s="254" t="s">
        <v>537</v>
      </c>
      <c r="F341" s="204">
        <v>1</v>
      </c>
      <c r="G341" s="205">
        <v>294</v>
      </c>
      <c r="H341" s="205">
        <f t="shared" si="165"/>
        <v>171</v>
      </c>
      <c r="I341" s="205">
        <f t="shared" si="166"/>
        <v>171</v>
      </c>
      <c r="J341" s="205">
        <f t="shared" si="167"/>
        <v>201.78</v>
      </c>
      <c r="K341" s="205">
        <f t="shared" si="156"/>
        <v>12312</v>
      </c>
      <c r="L341" s="205">
        <f t="shared" si="157"/>
        <v>12312</v>
      </c>
      <c r="M341" s="205">
        <f t="shared" si="164"/>
        <v>14528.16</v>
      </c>
    </row>
    <row r="342" spans="1:13" ht="25.5" x14ac:dyDescent="0.2">
      <c r="A342" s="75">
        <v>337</v>
      </c>
      <c r="B342" s="76">
        <v>374755460830</v>
      </c>
      <c r="C342" s="84" t="s">
        <v>324</v>
      </c>
      <c r="D342" s="226" t="s">
        <v>328</v>
      </c>
      <c r="E342" s="254" t="s">
        <v>537</v>
      </c>
      <c r="F342" s="204">
        <v>1</v>
      </c>
      <c r="G342" s="205">
        <v>294</v>
      </c>
      <c r="H342" s="205">
        <f t="shared" si="165"/>
        <v>171</v>
      </c>
      <c r="I342" s="205">
        <f t="shared" si="166"/>
        <v>171</v>
      </c>
      <c r="J342" s="205">
        <f t="shared" si="167"/>
        <v>201.78</v>
      </c>
      <c r="K342" s="205">
        <f t="shared" si="156"/>
        <v>12312</v>
      </c>
      <c r="L342" s="205">
        <f t="shared" si="157"/>
        <v>12312</v>
      </c>
      <c r="M342" s="205">
        <f t="shared" si="164"/>
        <v>14528.16</v>
      </c>
    </row>
    <row r="343" spans="1:13" ht="25.5" x14ac:dyDescent="0.2">
      <c r="A343" s="75">
        <v>338</v>
      </c>
      <c r="B343" s="76">
        <v>374755460815</v>
      </c>
      <c r="C343" s="84" t="s">
        <v>325</v>
      </c>
      <c r="D343" s="226" t="s">
        <v>328</v>
      </c>
      <c r="E343" s="254" t="s">
        <v>537</v>
      </c>
      <c r="F343" s="204">
        <v>1</v>
      </c>
      <c r="G343" s="205">
        <v>294</v>
      </c>
      <c r="H343" s="205">
        <f t="shared" si="165"/>
        <v>171</v>
      </c>
      <c r="I343" s="205">
        <f t="shared" si="166"/>
        <v>171</v>
      </c>
      <c r="J343" s="205">
        <f t="shared" si="167"/>
        <v>201.78</v>
      </c>
      <c r="K343" s="205">
        <f t="shared" si="156"/>
        <v>12312</v>
      </c>
      <c r="L343" s="205">
        <f t="shared" si="157"/>
        <v>12312</v>
      </c>
      <c r="M343" s="205">
        <f t="shared" si="164"/>
        <v>14528.16</v>
      </c>
    </row>
    <row r="344" spans="1:13" ht="25.5" x14ac:dyDescent="0.2">
      <c r="A344" s="75">
        <v>339</v>
      </c>
      <c r="B344" s="76">
        <v>374755660841</v>
      </c>
      <c r="C344" s="84" t="s">
        <v>326</v>
      </c>
      <c r="D344" s="226" t="s">
        <v>328</v>
      </c>
      <c r="E344" s="254" t="s">
        <v>537</v>
      </c>
      <c r="F344" s="204">
        <v>1</v>
      </c>
      <c r="G344" s="205">
        <v>294</v>
      </c>
      <c r="H344" s="205">
        <f t="shared" si="165"/>
        <v>171</v>
      </c>
      <c r="I344" s="205">
        <f t="shared" si="166"/>
        <v>171</v>
      </c>
      <c r="J344" s="205">
        <f t="shared" si="167"/>
        <v>201.78</v>
      </c>
      <c r="K344" s="205">
        <f t="shared" si="156"/>
        <v>12312</v>
      </c>
      <c r="L344" s="205">
        <f t="shared" si="157"/>
        <v>12312</v>
      </c>
      <c r="M344" s="205">
        <f t="shared" si="164"/>
        <v>14528.16</v>
      </c>
    </row>
    <row r="345" spans="1:13" ht="25.5" x14ac:dyDescent="0.2">
      <c r="A345" s="75">
        <v>340</v>
      </c>
      <c r="B345" s="76">
        <v>374755660820</v>
      </c>
      <c r="C345" s="84" t="s">
        <v>374</v>
      </c>
      <c r="D345" s="226" t="s">
        <v>328</v>
      </c>
      <c r="E345" s="254" t="s">
        <v>537</v>
      </c>
      <c r="F345" s="204">
        <v>1</v>
      </c>
      <c r="G345" s="205">
        <v>294</v>
      </c>
      <c r="H345" s="205">
        <f t="shared" si="165"/>
        <v>171</v>
      </c>
      <c r="I345" s="205">
        <f t="shared" si="166"/>
        <v>171</v>
      </c>
      <c r="J345" s="205">
        <f t="shared" si="167"/>
        <v>201.78</v>
      </c>
      <c r="K345" s="205">
        <f t="shared" si="156"/>
        <v>12312</v>
      </c>
      <c r="L345" s="205">
        <f t="shared" si="157"/>
        <v>12312</v>
      </c>
      <c r="M345" s="205">
        <f t="shared" si="164"/>
        <v>14528.16</v>
      </c>
    </row>
    <row r="346" spans="1:13" x14ac:dyDescent="0.2">
      <c r="A346" s="75">
        <v>341</v>
      </c>
      <c r="B346" s="76">
        <v>374751060803</v>
      </c>
      <c r="C346" s="75" t="s">
        <v>51</v>
      </c>
      <c r="D346" s="226" t="s">
        <v>322</v>
      </c>
      <c r="E346" s="254" t="s">
        <v>537</v>
      </c>
      <c r="F346" s="204">
        <v>1</v>
      </c>
      <c r="G346" s="205">
        <v>766</v>
      </c>
      <c r="H346" s="205">
        <f t="shared" si="165"/>
        <v>444</v>
      </c>
      <c r="I346" s="205">
        <f t="shared" si="166"/>
        <v>444</v>
      </c>
      <c r="J346" s="205">
        <f t="shared" si="167"/>
        <v>523.91999999999996</v>
      </c>
      <c r="K346" s="205">
        <f t="shared" si="156"/>
        <v>31968</v>
      </c>
      <c r="L346" s="205">
        <f t="shared" si="157"/>
        <v>31968</v>
      </c>
      <c r="M346" s="205">
        <f t="shared" si="164"/>
        <v>37722.239999999998</v>
      </c>
    </row>
    <row r="347" spans="1:13" ht="25.5" x14ac:dyDescent="0.2">
      <c r="A347" s="75">
        <v>342</v>
      </c>
      <c r="B347" s="75">
        <v>1453</v>
      </c>
      <c r="C347" s="84" t="s">
        <v>204</v>
      </c>
      <c r="D347" s="226" t="s">
        <v>361</v>
      </c>
      <c r="E347" s="254" t="s">
        <v>537</v>
      </c>
      <c r="F347" s="204">
        <v>2</v>
      </c>
      <c r="G347" s="205">
        <v>896</v>
      </c>
      <c r="H347" s="205">
        <f t="shared" si="165"/>
        <v>520</v>
      </c>
      <c r="I347" s="205">
        <f t="shared" si="166"/>
        <v>1040</v>
      </c>
      <c r="J347" s="205">
        <f t="shared" si="167"/>
        <v>1227.2</v>
      </c>
      <c r="K347" s="205">
        <f t="shared" si="156"/>
        <v>37440</v>
      </c>
      <c r="L347" s="205">
        <f t="shared" si="157"/>
        <v>74880</v>
      </c>
      <c r="M347" s="205">
        <f t="shared" si="164"/>
        <v>88358.399999999994</v>
      </c>
    </row>
    <row r="348" spans="1:13" x14ac:dyDescent="0.2">
      <c r="A348" s="75">
        <v>343</v>
      </c>
      <c r="B348" s="76">
        <v>22714613</v>
      </c>
      <c r="C348" s="75" t="s">
        <v>205</v>
      </c>
      <c r="D348" s="226" t="s">
        <v>342</v>
      </c>
      <c r="E348" s="254" t="s">
        <v>537</v>
      </c>
      <c r="F348" s="204">
        <v>3</v>
      </c>
      <c r="G348" s="205">
        <v>687</v>
      </c>
      <c r="H348" s="205">
        <f t="shared" si="165"/>
        <v>398</v>
      </c>
      <c r="I348" s="205">
        <f t="shared" si="166"/>
        <v>1194</v>
      </c>
      <c r="J348" s="205">
        <f t="shared" si="167"/>
        <v>1408.9199999999998</v>
      </c>
      <c r="K348" s="205">
        <f t="shared" si="156"/>
        <v>28656</v>
      </c>
      <c r="L348" s="205">
        <f t="shared" si="157"/>
        <v>85968</v>
      </c>
      <c r="M348" s="205">
        <f t="shared" si="164"/>
        <v>101442.23999999999</v>
      </c>
    </row>
    <row r="349" spans="1:13" ht="51" x14ac:dyDescent="0.2">
      <c r="A349" s="75">
        <v>344</v>
      </c>
      <c r="B349" s="110">
        <v>98290</v>
      </c>
      <c r="C349" s="91" t="s">
        <v>401</v>
      </c>
      <c r="D349" s="231" t="s">
        <v>375</v>
      </c>
      <c r="E349" s="254" t="s">
        <v>536</v>
      </c>
      <c r="F349" s="204">
        <v>2</v>
      </c>
      <c r="G349" s="205">
        <v>356</v>
      </c>
      <c r="H349" s="205">
        <f t="shared" ref="H349:H358" si="168">ROUND(G349*$I$2,0)</f>
        <v>249</v>
      </c>
      <c r="I349" s="205">
        <f t="shared" si="166"/>
        <v>498</v>
      </c>
      <c r="J349" s="205">
        <f t="shared" si="167"/>
        <v>587.64</v>
      </c>
      <c r="K349" s="205">
        <f t="shared" si="156"/>
        <v>17928</v>
      </c>
      <c r="L349" s="205">
        <f t="shared" si="157"/>
        <v>35856</v>
      </c>
      <c r="M349" s="205">
        <f t="shared" si="164"/>
        <v>42310.079999999994</v>
      </c>
    </row>
    <row r="350" spans="1:13" ht="38.25" x14ac:dyDescent="0.2">
      <c r="A350" s="75">
        <v>345</v>
      </c>
      <c r="B350" s="110">
        <v>98290</v>
      </c>
      <c r="C350" s="91" t="s">
        <v>402</v>
      </c>
      <c r="D350" s="231" t="s">
        <v>344</v>
      </c>
      <c r="E350" s="254" t="s">
        <v>536</v>
      </c>
      <c r="F350" s="204">
        <v>8</v>
      </c>
      <c r="G350" s="205">
        <v>144</v>
      </c>
      <c r="H350" s="205">
        <f t="shared" si="168"/>
        <v>101</v>
      </c>
      <c r="I350" s="205">
        <f t="shared" si="166"/>
        <v>808</v>
      </c>
      <c r="J350" s="205">
        <f t="shared" si="167"/>
        <v>953.43999999999994</v>
      </c>
      <c r="K350" s="205">
        <f t="shared" si="156"/>
        <v>7272</v>
      </c>
      <c r="L350" s="205">
        <f t="shared" si="157"/>
        <v>58176</v>
      </c>
      <c r="M350" s="205">
        <f t="shared" ref="M350:M359" si="169">L350*1.18</f>
        <v>68647.679999999993</v>
      </c>
    </row>
    <row r="351" spans="1:13" ht="25.5" x14ac:dyDescent="0.2">
      <c r="A351" s="75">
        <v>346</v>
      </c>
      <c r="B351" s="110">
        <v>98290</v>
      </c>
      <c r="C351" s="92" t="s">
        <v>157</v>
      </c>
      <c r="D351" s="226" t="s">
        <v>377</v>
      </c>
      <c r="E351" s="254" t="s">
        <v>536</v>
      </c>
      <c r="F351" s="204">
        <v>6</v>
      </c>
      <c r="G351" s="205">
        <v>354</v>
      </c>
      <c r="H351" s="205">
        <f t="shared" si="168"/>
        <v>248</v>
      </c>
      <c r="I351" s="205">
        <f t="shared" si="166"/>
        <v>1488</v>
      </c>
      <c r="J351" s="205">
        <f t="shared" si="167"/>
        <v>1755.84</v>
      </c>
      <c r="K351" s="205">
        <f t="shared" si="156"/>
        <v>17856</v>
      </c>
      <c r="L351" s="205">
        <f t="shared" si="157"/>
        <v>107136</v>
      </c>
      <c r="M351" s="205">
        <f t="shared" si="169"/>
        <v>126420.48</v>
      </c>
    </row>
    <row r="352" spans="1:13" x14ac:dyDescent="0.2">
      <c r="A352" s="75">
        <v>347</v>
      </c>
      <c r="B352" s="110">
        <v>98290</v>
      </c>
      <c r="C352" s="46" t="s">
        <v>542</v>
      </c>
      <c r="D352" s="231" t="s">
        <v>347</v>
      </c>
      <c r="E352" s="254" t="s">
        <v>536</v>
      </c>
      <c r="F352" s="204">
        <v>1</v>
      </c>
      <c r="G352" s="205">
        <v>716</v>
      </c>
      <c r="H352" s="205">
        <f t="shared" si="168"/>
        <v>501</v>
      </c>
      <c r="I352" s="205">
        <f t="shared" si="166"/>
        <v>501</v>
      </c>
      <c r="J352" s="205">
        <f t="shared" si="167"/>
        <v>591.17999999999995</v>
      </c>
      <c r="K352" s="205">
        <f t="shared" si="156"/>
        <v>36072</v>
      </c>
      <c r="L352" s="205">
        <f t="shared" si="157"/>
        <v>36072</v>
      </c>
      <c r="M352" s="205">
        <f t="shared" si="169"/>
        <v>42564.959999999999</v>
      </c>
    </row>
    <row r="353" spans="1:13" ht="25.5" x14ac:dyDescent="0.2">
      <c r="A353" s="75">
        <v>348</v>
      </c>
      <c r="B353" s="110">
        <v>98290</v>
      </c>
      <c r="C353" s="46" t="s">
        <v>543</v>
      </c>
      <c r="D353" s="231" t="s">
        <v>372</v>
      </c>
      <c r="E353" s="254" t="s">
        <v>536</v>
      </c>
      <c r="F353" s="204">
        <v>1</v>
      </c>
      <c r="G353" s="205">
        <v>1564</v>
      </c>
      <c r="H353" s="205">
        <f t="shared" si="168"/>
        <v>1095</v>
      </c>
      <c r="I353" s="205">
        <f t="shared" si="166"/>
        <v>1095</v>
      </c>
      <c r="J353" s="205">
        <f t="shared" si="167"/>
        <v>1292.0999999999999</v>
      </c>
      <c r="K353" s="205">
        <f t="shared" si="156"/>
        <v>78840</v>
      </c>
      <c r="L353" s="205">
        <f t="shared" si="157"/>
        <v>78840</v>
      </c>
      <c r="M353" s="205">
        <f t="shared" si="169"/>
        <v>93031.2</v>
      </c>
    </row>
    <row r="354" spans="1:13" x14ac:dyDescent="0.2">
      <c r="A354" s="75">
        <v>349</v>
      </c>
      <c r="B354" s="110">
        <v>98290</v>
      </c>
      <c r="C354" s="91" t="s">
        <v>175</v>
      </c>
      <c r="D354" s="231" t="s">
        <v>348</v>
      </c>
      <c r="E354" s="254" t="s">
        <v>536</v>
      </c>
      <c r="F354" s="204">
        <v>2</v>
      </c>
      <c r="G354" s="205">
        <v>391</v>
      </c>
      <c r="H354" s="205">
        <f t="shared" si="168"/>
        <v>274</v>
      </c>
      <c r="I354" s="205">
        <f t="shared" si="166"/>
        <v>548</v>
      </c>
      <c r="J354" s="205">
        <f t="shared" si="167"/>
        <v>646.64</v>
      </c>
      <c r="K354" s="205">
        <f t="shared" si="156"/>
        <v>19728</v>
      </c>
      <c r="L354" s="205">
        <f t="shared" si="157"/>
        <v>39456</v>
      </c>
      <c r="M354" s="205">
        <f t="shared" si="169"/>
        <v>46558.079999999994</v>
      </c>
    </row>
    <row r="355" spans="1:13" x14ac:dyDescent="0.2">
      <c r="A355" s="75">
        <v>350</v>
      </c>
      <c r="B355" s="110">
        <v>98290</v>
      </c>
      <c r="C355" s="46" t="s">
        <v>544</v>
      </c>
      <c r="D355" s="231" t="s">
        <v>350</v>
      </c>
      <c r="E355" s="254" t="s">
        <v>536</v>
      </c>
      <c r="F355" s="204">
        <v>1</v>
      </c>
      <c r="G355" s="205">
        <v>803</v>
      </c>
      <c r="H355" s="205">
        <f t="shared" si="168"/>
        <v>562</v>
      </c>
      <c r="I355" s="205">
        <f t="shared" si="166"/>
        <v>562</v>
      </c>
      <c r="J355" s="205">
        <f t="shared" si="167"/>
        <v>663.16</v>
      </c>
      <c r="K355" s="205">
        <f t="shared" si="156"/>
        <v>40464</v>
      </c>
      <c r="L355" s="205">
        <f t="shared" si="157"/>
        <v>40464</v>
      </c>
      <c r="M355" s="205">
        <f t="shared" si="169"/>
        <v>47747.519999999997</v>
      </c>
    </row>
    <row r="356" spans="1:13" x14ac:dyDescent="0.2">
      <c r="A356" s="75">
        <v>351</v>
      </c>
      <c r="B356" s="110">
        <v>98290</v>
      </c>
      <c r="C356" s="91" t="s">
        <v>180</v>
      </c>
      <c r="D356" s="231" t="s">
        <v>351</v>
      </c>
      <c r="E356" s="254" t="s">
        <v>536</v>
      </c>
      <c r="F356" s="204">
        <v>2</v>
      </c>
      <c r="G356" s="205">
        <v>657</v>
      </c>
      <c r="H356" s="205">
        <f t="shared" si="168"/>
        <v>460</v>
      </c>
      <c r="I356" s="205">
        <f t="shared" si="166"/>
        <v>920</v>
      </c>
      <c r="J356" s="205">
        <f t="shared" si="167"/>
        <v>1085.5999999999999</v>
      </c>
      <c r="K356" s="205">
        <f t="shared" si="156"/>
        <v>33120</v>
      </c>
      <c r="L356" s="205">
        <f t="shared" si="157"/>
        <v>66240</v>
      </c>
      <c r="M356" s="205">
        <f t="shared" si="169"/>
        <v>78163.199999999997</v>
      </c>
    </row>
    <row r="357" spans="1:13" x14ac:dyDescent="0.2">
      <c r="A357" s="75">
        <v>352</v>
      </c>
      <c r="B357" s="110">
        <v>98290</v>
      </c>
      <c r="C357" s="46" t="s">
        <v>546</v>
      </c>
      <c r="D357" s="231" t="s">
        <v>373</v>
      </c>
      <c r="E357" s="254" t="s">
        <v>536</v>
      </c>
      <c r="F357" s="204">
        <v>1</v>
      </c>
      <c r="G357" s="205">
        <v>1539</v>
      </c>
      <c r="H357" s="205">
        <f t="shared" si="168"/>
        <v>1077</v>
      </c>
      <c r="I357" s="205">
        <f t="shared" si="166"/>
        <v>1077</v>
      </c>
      <c r="J357" s="205">
        <f t="shared" si="167"/>
        <v>1270.8599999999999</v>
      </c>
      <c r="K357" s="205">
        <f t="shared" si="156"/>
        <v>77544</v>
      </c>
      <c r="L357" s="205">
        <f t="shared" si="157"/>
        <v>77544</v>
      </c>
      <c r="M357" s="205">
        <f t="shared" si="169"/>
        <v>91501.92</v>
      </c>
    </row>
    <row r="358" spans="1:13" x14ac:dyDescent="0.2">
      <c r="A358" s="75">
        <v>353</v>
      </c>
      <c r="B358" s="110">
        <v>98290</v>
      </c>
      <c r="C358" s="46" t="s">
        <v>547</v>
      </c>
      <c r="D358" s="231" t="s">
        <v>354</v>
      </c>
      <c r="E358" s="254" t="s">
        <v>536</v>
      </c>
      <c r="F358" s="204">
        <v>2</v>
      </c>
      <c r="G358" s="205">
        <v>199</v>
      </c>
      <c r="H358" s="205">
        <f t="shared" si="168"/>
        <v>139</v>
      </c>
      <c r="I358" s="205">
        <f t="shared" si="166"/>
        <v>278</v>
      </c>
      <c r="J358" s="205">
        <f t="shared" si="167"/>
        <v>328.03999999999996</v>
      </c>
      <c r="K358" s="205">
        <f t="shared" si="156"/>
        <v>10008</v>
      </c>
      <c r="L358" s="205">
        <f t="shared" si="157"/>
        <v>20016</v>
      </c>
      <c r="M358" s="205">
        <f t="shared" si="169"/>
        <v>23618.879999999997</v>
      </c>
    </row>
    <row r="359" spans="1:13" x14ac:dyDescent="0.2">
      <c r="A359" s="75">
        <v>354</v>
      </c>
      <c r="B359" s="83">
        <v>485652660830</v>
      </c>
      <c r="C359" s="82" t="s">
        <v>75</v>
      </c>
      <c r="D359" s="226" t="s">
        <v>363</v>
      </c>
      <c r="E359" s="254" t="s">
        <v>537</v>
      </c>
      <c r="F359" s="204">
        <v>2</v>
      </c>
      <c r="G359" s="205">
        <v>904</v>
      </c>
      <c r="H359" s="205">
        <f>ROUND(G359*$H$2,0)</f>
        <v>524</v>
      </c>
      <c r="I359" s="205">
        <f t="shared" si="166"/>
        <v>1048</v>
      </c>
      <c r="J359" s="205">
        <f t="shared" si="167"/>
        <v>1236.6399999999999</v>
      </c>
      <c r="K359" s="205">
        <f t="shared" si="156"/>
        <v>37728</v>
      </c>
      <c r="L359" s="205">
        <f t="shared" si="157"/>
        <v>75456</v>
      </c>
      <c r="M359" s="205">
        <f t="shared" si="169"/>
        <v>89038.080000000002</v>
      </c>
    </row>
    <row r="360" spans="1:13" x14ac:dyDescent="0.2">
      <c r="A360" s="111">
        <v>355</v>
      </c>
      <c r="B360" s="112"/>
      <c r="C360" s="79" t="s">
        <v>436</v>
      </c>
      <c r="D360" s="225"/>
      <c r="E360" s="225"/>
      <c r="F360" s="202"/>
      <c r="G360" s="203"/>
      <c r="H360" s="203"/>
      <c r="I360" s="203"/>
      <c r="J360" s="203"/>
      <c r="K360" s="203"/>
      <c r="L360" s="203"/>
      <c r="M360" s="203"/>
    </row>
    <row r="361" spans="1:13" x14ac:dyDescent="0.2">
      <c r="A361" s="75">
        <v>356</v>
      </c>
      <c r="B361" s="75">
        <v>2057</v>
      </c>
      <c r="C361" s="75" t="s">
        <v>99</v>
      </c>
      <c r="D361" s="226" t="s">
        <v>306</v>
      </c>
      <c r="E361" s="254" t="s">
        <v>537</v>
      </c>
      <c r="F361" s="204">
        <v>1</v>
      </c>
      <c r="G361" s="205">
        <v>338</v>
      </c>
      <c r="H361" s="205">
        <f>ROUND(G361*$H$2,0)</f>
        <v>196</v>
      </c>
      <c r="I361" s="205">
        <f>H361*F361</f>
        <v>196</v>
      </c>
      <c r="J361" s="205">
        <f>I361*1.18</f>
        <v>231.28</v>
      </c>
      <c r="K361" s="205">
        <f t="shared" si="156"/>
        <v>14112</v>
      </c>
      <c r="L361" s="205">
        <f t="shared" si="157"/>
        <v>14112</v>
      </c>
      <c r="M361" s="205">
        <f t="shared" ref="M361:M376" si="170">L361*1.18</f>
        <v>16652.16</v>
      </c>
    </row>
    <row r="362" spans="1:13" x14ac:dyDescent="0.2">
      <c r="A362" s="75">
        <v>357</v>
      </c>
      <c r="B362" s="76">
        <v>2078588</v>
      </c>
      <c r="C362" s="75" t="s">
        <v>376</v>
      </c>
      <c r="D362" s="226" t="s">
        <v>353</v>
      </c>
      <c r="E362" s="254" t="s">
        <v>537</v>
      </c>
      <c r="F362" s="204">
        <v>1</v>
      </c>
      <c r="G362" s="205">
        <v>225</v>
      </c>
      <c r="H362" s="205">
        <f t="shared" ref="H362:H375" si="171">ROUND(G362*$H$2,0)</f>
        <v>131</v>
      </c>
      <c r="I362" s="205">
        <f t="shared" ref="I362:I386" si="172">H362*F362</f>
        <v>131</v>
      </c>
      <c r="J362" s="205">
        <f t="shared" ref="J362:J386" si="173">I362*1.18</f>
        <v>154.57999999999998</v>
      </c>
      <c r="K362" s="205">
        <f t="shared" si="156"/>
        <v>9432</v>
      </c>
      <c r="L362" s="205">
        <f t="shared" si="157"/>
        <v>9432</v>
      </c>
      <c r="M362" s="205">
        <f t="shared" si="170"/>
        <v>11129.76</v>
      </c>
    </row>
    <row r="363" spans="1:13" x14ac:dyDescent="0.2">
      <c r="A363" s="75">
        <v>358</v>
      </c>
      <c r="B363" s="76">
        <v>2007734</v>
      </c>
      <c r="C363" s="75" t="s">
        <v>1</v>
      </c>
      <c r="D363" s="226" t="s">
        <v>352</v>
      </c>
      <c r="E363" s="254" t="s">
        <v>537</v>
      </c>
      <c r="F363" s="204">
        <v>1</v>
      </c>
      <c r="G363" s="205">
        <v>387</v>
      </c>
      <c r="H363" s="205">
        <f t="shared" si="171"/>
        <v>224</v>
      </c>
      <c r="I363" s="205">
        <f t="shared" si="172"/>
        <v>224</v>
      </c>
      <c r="J363" s="205">
        <f t="shared" si="173"/>
        <v>264.32</v>
      </c>
      <c r="K363" s="205">
        <f t="shared" si="156"/>
        <v>16128</v>
      </c>
      <c r="L363" s="205">
        <f t="shared" si="157"/>
        <v>16128</v>
      </c>
      <c r="M363" s="205">
        <f t="shared" si="170"/>
        <v>19031.039999999997</v>
      </c>
    </row>
    <row r="364" spans="1:13" x14ac:dyDescent="0.2">
      <c r="A364" s="75">
        <v>359</v>
      </c>
      <c r="B364" s="76">
        <v>301650060826</v>
      </c>
      <c r="C364" s="75" t="s">
        <v>109</v>
      </c>
      <c r="D364" s="231" t="s">
        <v>294</v>
      </c>
      <c r="E364" s="254" t="s">
        <v>537</v>
      </c>
      <c r="F364" s="204">
        <v>1</v>
      </c>
      <c r="G364" s="205">
        <v>480</v>
      </c>
      <c r="H364" s="205">
        <f t="shared" si="171"/>
        <v>278</v>
      </c>
      <c r="I364" s="205">
        <f t="shared" si="172"/>
        <v>278</v>
      </c>
      <c r="J364" s="205">
        <f t="shared" si="173"/>
        <v>328.03999999999996</v>
      </c>
      <c r="K364" s="205">
        <f t="shared" si="156"/>
        <v>20016</v>
      </c>
      <c r="L364" s="205">
        <f t="shared" si="157"/>
        <v>20016</v>
      </c>
      <c r="M364" s="205">
        <f t="shared" si="170"/>
        <v>23618.879999999997</v>
      </c>
    </row>
    <row r="365" spans="1:13" ht="25.5" x14ac:dyDescent="0.2">
      <c r="A365" s="75">
        <v>360</v>
      </c>
      <c r="B365" s="76">
        <v>374755060816</v>
      </c>
      <c r="C365" s="84" t="s">
        <v>327</v>
      </c>
      <c r="D365" s="226" t="s">
        <v>328</v>
      </c>
      <c r="E365" s="254" t="s">
        <v>537</v>
      </c>
      <c r="F365" s="204">
        <v>1</v>
      </c>
      <c r="G365" s="205">
        <v>294</v>
      </c>
      <c r="H365" s="205">
        <f t="shared" si="171"/>
        <v>171</v>
      </c>
      <c r="I365" s="205">
        <f t="shared" si="172"/>
        <v>171</v>
      </c>
      <c r="J365" s="205">
        <f t="shared" si="173"/>
        <v>201.78</v>
      </c>
      <c r="K365" s="205">
        <f t="shared" si="156"/>
        <v>12312</v>
      </c>
      <c r="L365" s="205">
        <f t="shared" si="157"/>
        <v>12312</v>
      </c>
      <c r="M365" s="205">
        <f t="shared" si="170"/>
        <v>14528.16</v>
      </c>
    </row>
    <row r="366" spans="1:13" ht="25.5" x14ac:dyDescent="0.2">
      <c r="A366" s="75">
        <v>361</v>
      </c>
      <c r="B366" s="76">
        <v>374755060813</v>
      </c>
      <c r="C366" s="84" t="s">
        <v>323</v>
      </c>
      <c r="D366" s="226" t="s">
        <v>328</v>
      </c>
      <c r="E366" s="254" t="s">
        <v>537</v>
      </c>
      <c r="F366" s="204">
        <v>1</v>
      </c>
      <c r="G366" s="205">
        <v>294</v>
      </c>
      <c r="H366" s="205">
        <f t="shared" si="171"/>
        <v>171</v>
      </c>
      <c r="I366" s="205">
        <f t="shared" si="172"/>
        <v>171</v>
      </c>
      <c r="J366" s="205">
        <f t="shared" si="173"/>
        <v>201.78</v>
      </c>
      <c r="K366" s="205">
        <f t="shared" si="156"/>
        <v>12312</v>
      </c>
      <c r="L366" s="205">
        <f t="shared" si="157"/>
        <v>12312</v>
      </c>
      <c r="M366" s="205">
        <f t="shared" si="170"/>
        <v>14528.16</v>
      </c>
    </row>
    <row r="367" spans="1:13" ht="25.5" x14ac:dyDescent="0.2">
      <c r="A367" s="75">
        <v>362</v>
      </c>
      <c r="B367" s="76">
        <v>374755260827</v>
      </c>
      <c r="C367" s="84" t="s">
        <v>359</v>
      </c>
      <c r="D367" s="226" t="s">
        <v>328</v>
      </c>
      <c r="E367" s="254" t="s">
        <v>537</v>
      </c>
      <c r="F367" s="204">
        <v>1</v>
      </c>
      <c r="G367" s="205">
        <v>294</v>
      </c>
      <c r="H367" s="205">
        <f t="shared" si="171"/>
        <v>171</v>
      </c>
      <c r="I367" s="205">
        <f t="shared" si="172"/>
        <v>171</v>
      </c>
      <c r="J367" s="205">
        <f t="shared" si="173"/>
        <v>201.78</v>
      </c>
      <c r="K367" s="205">
        <f t="shared" si="156"/>
        <v>12312</v>
      </c>
      <c r="L367" s="205">
        <f t="shared" si="157"/>
        <v>12312</v>
      </c>
      <c r="M367" s="205">
        <f t="shared" si="170"/>
        <v>14528.16</v>
      </c>
    </row>
    <row r="368" spans="1:13" ht="25.5" x14ac:dyDescent="0.2">
      <c r="A368" s="75">
        <v>363</v>
      </c>
      <c r="B368" s="76">
        <v>374755260342</v>
      </c>
      <c r="C368" s="84" t="s">
        <v>360</v>
      </c>
      <c r="D368" s="226" t="s">
        <v>328</v>
      </c>
      <c r="E368" s="254" t="s">
        <v>537</v>
      </c>
      <c r="F368" s="204">
        <v>1</v>
      </c>
      <c r="G368" s="205">
        <v>294</v>
      </c>
      <c r="H368" s="205">
        <f t="shared" si="171"/>
        <v>171</v>
      </c>
      <c r="I368" s="205">
        <f t="shared" si="172"/>
        <v>171</v>
      </c>
      <c r="J368" s="205">
        <f t="shared" si="173"/>
        <v>201.78</v>
      </c>
      <c r="K368" s="205">
        <f t="shared" si="156"/>
        <v>12312</v>
      </c>
      <c r="L368" s="205">
        <f t="shared" si="157"/>
        <v>12312</v>
      </c>
      <c r="M368" s="205">
        <f t="shared" si="170"/>
        <v>14528.16</v>
      </c>
    </row>
    <row r="369" spans="1:13" ht="25.5" x14ac:dyDescent="0.2">
      <c r="A369" s="75">
        <v>364</v>
      </c>
      <c r="B369" s="76">
        <v>374755460830</v>
      </c>
      <c r="C369" s="84" t="s">
        <v>324</v>
      </c>
      <c r="D369" s="226" t="s">
        <v>328</v>
      </c>
      <c r="E369" s="254" t="s">
        <v>537</v>
      </c>
      <c r="F369" s="204">
        <v>1</v>
      </c>
      <c r="G369" s="205">
        <v>294</v>
      </c>
      <c r="H369" s="205">
        <f t="shared" si="171"/>
        <v>171</v>
      </c>
      <c r="I369" s="205">
        <f t="shared" si="172"/>
        <v>171</v>
      </c>
      <c r="J369" s="205">
        <f t="shared" si="173"/>
        <v>201.78</v>
      </c>
      <c r="K369" s="205">
        <f t="shared" si="156"/>
        <v>12312</v>
      </c>
      <c r="L369" s="205">
        <f t="shared" si="157"/>
        <v>12312</v>
      </c>
      <c r="M369" s="205">
        <f t="shared" si="170"/>
        <v>14528.16</v>
      </c>
    </row>
    <row r="370" spans="1:13" ht="25.5" x14ac:dyDescent="0.2">
      <c r="A370" s="75">
        <v>365</v>
      </c>
      <c r="B370" s="76">
        <v>374755460815</v>
      </c>
      <c r="C370" s="84" t="s">
        <v>325</v>
      </c>
      <c r="D370" s="226" t="s">
        <v>328</v>
      </c>
      <c r="E370" s="254" t="s">
        <v>537</v>
      </c>
      <c r="F370" s="204">
        <v>1</v>
      </c>
      <c r="G370" s="205">
        <v>294</v>
      </c>
      <c r="H370" s="205">
        <f t="shared" si="171"/>
        <v>171</v>
      </c>
      <c r="I370" s="205">
        <f t="shared" si="172"/>
        <v>171</v>
      </c>
      <c r="J370" s="205">
        <f t="shared" si="173"/>
        <v>201.78</v>
      </c>
      <c r="K370" s="205">
        <f t="shared" si="156"/>
        <v>12312</v>
      </c>
      <c r="L370" s="205">
        <f t="shared" si="157"/>
        <v>12312</v>
      </c>
      <c r="M370" s="205">
        <f t="shared" si="170"/>
        <v>14528.16</v>
      </c>
    </row>
    <row r="371" spans="1:13" ht="25.5" x14ac:dyDescent="0.2">
      <c r="A371" s="75">
        <v>366</v>
      </c>
      <c r="B371" s="76">
        <v>374755660841</v>
      </c>
      <c r="C371" s="84" t="s">
        <v>326</v>
      </c>
      <c r="D371" s="226" t="s">
        <v>328</v>
      </c>
      <c r="E371" s="254" t="s">
        <v>537</v>
      </c>
      <c r="F371" s="204">
        <v>1</v>
      </c>
      <c r="G371" s="205">
        <v>294</v>
      </c>
      <c r="H371" s="205">
        <f t="shared" si="171"/>
        <v>171</v>
      </c>
      <c r="I371" s="205">
        <f t="shared" si="172"/>
        <v>171</v>
      </c>
      <c r="J371" s="205">
        <f t="shared" si="173"/>
        <v>201.78</v>
      </c>
      <c r="K371" s="205">
        <f t="shared" si="156"/>
        <v>12312</v>
      </c>
      <c r="L371" s="205">
        <f t="shared" si="157"/>
        <v>12312</v>
      </c>
      <c r="M371" s="205">
        <f t="shared" si="170"/>
        <v>14528.16</v>
      </c>
    </row>
    <row r="372" spans="1:13" ht="25.5" x14ac:dyDescent="0.2">
      <c r="A372" s="75">
        <v>367</v>
      </c>
      <c r="B372" s="76">
        <v>374755660820</v>
      </c>
      <c r="C372" s="84" t="s">
        <v>374</v>
      </c>
      <c r="D372" s="226" t="s">
        <v>328</v>
      </c>
      <c r="E372" s="254" t="s">
        <v>537</v>
      </c>
      <c r="F372" s="204">
        <v>1</v>
      </c>
      <c r="G372" s="205">
        <v>294</v>
      </c>
      <c r="H372" s="205">
        <f t="shared" si="171"/>
        <v>171</v>
      </c>
      <c r="I372" s="205">
        <f t="shared" si="172"/>
        <v>171</v>
      </c>
      <c r="J372" s="205">
        <f t="shared" si="173"/>
        <v>201.78</v>
      </c>
      <c r="K372" s="205">
        <f t="shared" si="156"/>
        <v>12312</v>
      </c>
      <c r="L372" s="205">
        <f t="shared" si="157"/>
        <v>12312</v>
      </c>
      <c r="M372" s="205">
        <f t="shared" si="170"/>
        <v>14528.16</v>
      </c>
    </row>
    <row r="373" spans="1:13" x14ac:dyDescent="0.2">
      <c r="A373" s="75">
        <v>368</v>
      </c>
      <c r="B373" s="76">
        <v>374751060803</v>
      </c>
      <c r="C373" s="75" t="s">
        <v>51</v>
      </c>
      <c r="D373" s="226" t="s">
        <v>322</v>
      </c>
      <c r="E373" s="254" t="s">
        <v>537</v>
      </c>
      <c r="F373" s="204">
        <v>1</v>
      </c>
      <c r="G373" s="205">
        <v>766</v>
      </c>
      <c r="H373" s="205">
        <f t="shared" si="171"/>
        <v>444</v>
      </c>
      <c r="I373" s="205">
        <f t="shared" si="172"/>
        <v>444</v>
      </c>
      <c r="J373" s="205">
        <f t="shared" si="173"/>
        <v>523.91999999999996</v>
      </c>
      <c r="K373" s="205">
        <f t="shared" si="156"/>
        <v>31968</v>
      </c>
      <c r="L373" s="205">
        <f t="shared" si="157"/>
        <v>31968</v>
      </c>
      <c r="M373" s="205">
        <f t="shared" si="170"/>
        <v>37722.239999999998</v>
      </c>
    </row>
    <row r="374" spans="1:13" ht="25.5" x14ac:dyDescent="0.2">
      <c r="A374" s="75">
        <v>369</v>
      </c>
      <c r="B374" s="75">
        <v>1453</v>
      </c>
      <c r="C374" s="84" t="s">
        <v>204</v>
      </c>
      <c r="D374" s="226" t="s">
        <v>361</v>
      </c>
      <c r="E374" s="254" t="s">
        <v>537</v>
      </c>
      <c r="F374" s="204">
        <v>2</v>
      </c>
      <c r="G374" s="205">
        <v>896</v>
      </c>
      <c r="H374" s="205">
        <f t="shared" si="171"/>
        <v>520</v>
      </c>
      <c r="I374" s="205">
        <f t="shared" si="172"/>
        <v>1040</v>
      </c>
      <c r="J374" s="205">
        <f t="shared" si="173"/>
        <v>1227.2</v>
      </c>
      <c r="K374" s="205">
        <f t="shared" si="156"/>
        <v>37440</v>
      </c>
      <c r="L374" s="205">
        <f t="shared" si="157"/>
        <v>74880</v>
      </c>
      <c r="M374" s="205">
        <f t="shared" si="170"/>
        <v>88358.399999999994</v>
      </c>
    </row>
    <row r="375" spans="1:13" x14ac:dyDescent="0.2">
      <c r="A375" s="75">
        <v>370</v>
      </c>
      <c r="B375" s="76">
        <v>22714613</v>
      </c>
      <c r="C375" s="75" t="s">
        <v>205</v>
      </c>
      <c r="D375" s="226" t="s">
        <v>342</v>
      </c>
      <c r="E375" s="254" t="s">
        <v>537</v>
      </c>
      <c r="F375" s="204">
        <v>3</v>
      </c>
      <c r="G375" s="205">
        <v>687</v>
      </c>
      <c r="H375" s="205">
        <f t="shared" si="171"/>
        <v>398</v>
      </c>
      <c r="I375" s="205">
        <f t="shared" si="172"/>
        <v>1194</v>
      </c>
      <c r="J375" s="205">
        <f t="shared" si="173"/>
        <v>1408.9199999999998</v>
      </c>
      <c r="K375" s="205">
        <f t="shared" si="156"/>
        <v>28656</v>
      </c>
      <c r="L375" s="205">
        <f t="shared" si="157"/>
        <v>85968</v>
      </c>
      <c r="M375" s="205">
        <f t="shared" si="170"/>
        <v>101442.23999999999</v>
      </c>
    </row>
    <row r="376" spans="1:13" ht="51" x14ac:dyDescent="0.2">
      <c r="A376" s="75">
        <v>371</v>
      </c>
      <c r="B376" s="110">
        <v>98290</v>
      </c>
      <c r="C376" s="91" t="s">
        <v>401</v>
      </c>
      <c r="D376" s="231" t="s">
        <v>371</v>
      </c>
      <c r="E376" s="254" t="s">
        <v>536</v>
      </c>
      <c r="F376" s="204">
        <v>2</v>
      </c>
      <c r="G376" s="205">
        <v>356</v>
      </c>
      <c r="H376" s="205">
        <f t="shared" ref="H376:H385" si="174">ROUND(G376*$I$2,0)</f>
        <v>249</v>
      </c>
      <c r="I376" s="205">
        <f t="shared" si="172"/>
        <v>498</v>
      </c>
      <c r="J376" s="205">
        <f t="shared" si="173"/>
        <v>587.64</v>
      </c>
      <c r="K376" s="205">
        <f t="shared" si="156"/>
        <v>17928</v>
      </c>
      <c r="L376" s="205">
        <f t="shared" si="157"/>
        <v>35856</v>
      </c>
      <c r="M376" s="205">
        <f t="shared" si="170"/>
        <v>42310.079999999994</v>
      </c>
    </row>
    <row r="377" spans="1:13" ht="38.25" x14ac:dyDescent="0.2">
      <c r="A377" s="75">
        <v>372</v>
      </c>
      <c r="B377" s="110">
        <v>98290</v>
      </c>
      <c r="C377" s="91" t="s">
        <v>402</v>
      </c>
      <c r="D377" s="231" t="s">
        <v>344</v>
      </c>
      <c r="E377" s="254" t="s">
        <v>536</v>
      </c>
      <c r="F377" s="204">
        <v>7</v>
      </c>
      <c r="G377" s="205">
        <v>144</v>
      </c>
      <c r="H377" s="205">
        <f t="shared" si="174"/>
        <v>101</v>
      </c>
      <c r="I377" s="205">
        <f t="shared" si="172"/>
        <v>707</v>
      </c>
      <c r="J377" s="205">
        <f t="shared" si="173"/>
        <v>834.26</v>
      </c>
      <c r="K377" s="205">
        <f t="shared" si="156"/>
        <v>7272</v>
      </c>
      <c r="L377" s="205">
        <f t="shared" si="157"/>
        <v>50904</v>
      </c>
      <c r="M377" s="205">
        <f t="shared" ref="M377:M386" si="175">L377*1.18</f>
        <v>60066.719999999994</v>
      </c>
    </row>
    <row r="378" spans="1:13" ht="25.5" x14ac:dyDescent="0.2">
      <c r="A378" s="75">
        <v>373</v>
      </c>
      <c r="B378" s="110">
        <v>98290</v>
      </c>
      <c r="C378" s="92" t="s">
        <v>157</v>
      </c>
      <c r="D378" s="226" t="s">
        <v>377</v>
      </c>
      <c r="E378" s="254" t="s">
        <v>536</v>
      </c>
      <c r="F378" s="204">
        <v>6</v>
      </c>
      <c r="G378" s="205">
        <v>354</v>
      </c>
      <c r="H378" s="205">
        <f t="shared" si="174"/>
        <v>248</v>
      </c>
      <c r="I378" s="205">
        <f t="shared" si="172"/>
        <v>1488</v>
      </c>
      <c r="J378" s="205">
        <f t="shared" si="173"/>
        <v>1755.84</v>
      </c>
      <c r="K378" s="205">
        <f t="shared" si="156"/>
        <v>17856</v>
      </c>
      <c r="L378" s="205">
        <f t="shared" si="157"/>
        <v>107136</v>
      </c>
      <c r="M378" s="205">
        <f t="shared" si="175"/>
        <v>126420.48</v>
      </c>
    </row>
    <row r="379" spans="1:13" x14ac:dyDescent="0.2">
      <c r="A379" s="75">
        <v>374</v>
      </c>
      <c r="B379" s="110">
        <v>98290</v>
      </c>
      <c r="C379" s="46" t="s">
        <v>542</v>
      </c>
      <c r="D379" s="231" t="s">
        <v>347</v>
      </c>
      <c r="E379" s="254" t="s">
        <v>536</v>
      </c>
      <c r="F379" s="204">
        <v>1</v>
      </c>
      <c r="G379" s="205">
        <v>716</v>
      </c>
      <c r="H379" s="205">
        <f t="shared" si="174"/>
        <v>501</v>
      </c>
      <c r="I379" s="205">
        <f t="shared" si="172"/>
        <v>501</v>
      </c>
      <c r="J379" s="205">
        <f t="shared" si="173"/>
        <v>591.17999999999995</v>
      </c>
      <c r="K379" s="205">
        <f t="shared" si="156"/>
        <v>36072</v>
      </c>
      <c r="L379" s="205">
        <f t="shared" si="157"/>
        <v>36072</v>
      </c>
      <c r="M379" s="205">
        <f t="shared" si="175"/>
        <v>42564.959999999999</v>
      </c>
    </row>
    <row r="380" spans="1:13" ht="25.5" x14ac:dyDescent="0.2">
      <c r="A380" s="75">
        <v>375</v>
      </c>
      <c r="B380" s="110">
        <v>98290</v>
      </c>
      <c r="C380" s="46" t="s">
        <v>543</v>
      </c>
      <c r="D380" s="231" t="s">
        <v>372</v>
      </c>
      <c r="E380" s="254" t="s">
        <v>536</v>
      </c>
      <c r="F380" s="204">
        <v>1</v>
      </c>
      <c r="G380" s="205">
        <v>1564</v>
      </c>
      <c r="H380" s="205">
        <f t="shared" si="174"/>
        <v>1095</v>
      </c>
      <c r="I380" s="205">
        <f t="shared" si="172"/>
        <v>1095</v>
      </c>
      <c r="J380" s="205">
        <f t="shared" si="173"/>
        <v>1292.0999999999999</v>
      </c>
      <c r="K380" s="205">
        <f t="shared" si="156"/>
        <v>78840</v>
      </c>
      <c r="L380" s="205">
        <f t="shared" si="157"/>
        <v>78840</v>
      </c>
      <c r="M380" s="205">
        <f t="shared" si="175"/>
        <v>93031.2</v>
      </c>
    </row>
    <row r="381" spans="1:13" x14ac:dyDescent="0.2">
      <c r="A381" s="75">
        <v>376</v>
      </c>
      <c r="B381" s="110">
        <v>98290</v>
      </c>
      <c r="C381" s="91" t="s">
        <v>175</v>
      </c>
      <c r="D381" s="231" t="s">
        <v>348</v>
      </c>
      <c r="E381" s="254" t="s">
        <v>536</v>
      </c>
      <c r="F381" s="204">
        <v>2</v>
      </c>
      <c r="G381" s="205">
        <v>391</v>
      </c>
      <c r="H381" s="205">
        <f t="shared" si="174"/>
        <v>274</v>
      </c>
      <c r="I381" s="205">
        <f t="shared" si="172"/>
        <v>548</v>
      </c>
      <c r="J381" s="205">
        <f t="shared" si="173"/>
        <v>646.64</v>
      </c>
      <c r="K381" s="205">
        <f t="shared" si="156"/>
        <v>19728</v>
      </c>
      <c r="L381" s="205">
        <f t="shared" si="157"/>
        <v>39456</v>
      </c>
      <c r="M381" s="205">
        <f t="shared" si="175"/>
        <v>46558.079999999994</v>
      </c>
    </row>
    <row r="382" spans="1:13" x14ac:dyDescent="0.2">
      <c r="A382" s="75">
        <v>377</v>
      </c>
      <c r="B382" s="110">
        <v>98290</v>
      </c>
      <c r="C382" s="46" t="s">
        <v>544</v>
      </c>
      <c r="D382" s="231" t="s">
        <v>350</v>
      </c>
      <c r="E382" s="254" t="s">
        <v>536</v>
      </c>
      <c r="F382" s="204">
        <v>1</v>
      </c>
      <c r="G382" s="205">
        <v>803</v>
      </c>
      <c r="H382" s="205">
        <f t="shared" si="174"/>
        <v>562</v>
      </c>
      <c r="I382" s="205">
        <f t="shared" si="172"/>
        <v>562</v>
      </c>
      <c r="J382" s="205">
        <f t="shared" si="173"/>
        <v>663.16</v>
      </c>
      <c r="K382" s="205">
        <f t="shared" si="156"/>
        <v>40464</v>
      </c>
      <c r="L382" s="205">
        <f t="shared" si="157"/>
        <v>40464</v>
      </c>
      <c r="M382" s="205">
        <f t="shared" si="175"/>
        <v>47747.519999999997</v>
      </c>
    </row>
    <row r="383" spans="1:13" x14ac:dyDescent="0.2">
      <c r="A383" s="75">
        <v>378</v>
      </c>
      <c r="B383" s="110">
        <v>98290</v>
      </c>
      <c r="C383" s="91" t="s">
        <v>180</v>
      </c>
      <c r="D383" s="231" t="s">
        <v>351</v>
      </c>
      <c r="E383" s="254" t="s">
        <v>536</v>
      </c>
      <c r="F383" s="204">
        <v>2</v>
      </c>
      <c r="G383" s="205">
        <v>657</v>
      </c>
      <c r="H383" s="205">
        <f t="shared" si="174"/>
        <v>460</v>
      </c>
      <c r="I383" s="205">
        <f t="shared" si="172"/>
        <v>920</v>
      </c>
      <c r="J383" s="205">
        <f t="shared" si="173"/>
        <v>1085.5999999999999</v>
      </c>
      <c r="K383" s="205">
        <f t="shared" si="156"/>
        <v>33120</v>
      </c>
      <c r="L383" s="205">
        <f t="shared" si="157"/>
        <v>66240</v>
      </c>
      <c r="M383" s="205">
        <f t="shared" si="175"/>
        <v>78163.199999999997</v>
      </c>
    </row>
    <row r="384" spans="1:13" x14ac:dyDescent="0.2">
      <c r="A384" s="75">
        <v>379</v>
      </c>
      <c r="B384" s="110">
        <v>98290</v>
      </c>
      <c r="C384" s="46" t="s">
        <v>546</v>
      </c>
      <c r="D384" s="231" t="s">
        <v>373</v>
      </c>
      <c r="E384" s="254" t="s">
        <v>536</v>
      </c>
      <c r="F384" s="204">
        <v>1</v>
      </c>
      <c r="G384" s="205">
        <v>1539</v>
      </c>
      <c r="H384" s="205">
        <f t="shared" si="174"/>
        <v>1077</v>
      </c>
      <c r="I384" s="205">
        <f t="shared" si="172"/>
        <v>1077</v>
      </c>
      <c r="J384" s="205">
        <f t="shared" si="173"/>
        <v>1270.8599999999999</v>
      </c>
      <c r="K384" s="205">
        <f t="shared" si="156"/>
        <v>77544</v>
      </c>
      <c r="L384" s="205">
        <f t="shared" si="157"/>
        <v>77544</v>
      </c>
      <c r="M384" s="205">
        <f t="shared" si="175"/>
        <v>91501.92</v>
      </c>
    </row>
    <row r="385" spans="1:13" x14ac:dyDescent="0.2">
      <c r="A385" s="75">
        <v>380</v>
      </c>
      <c r="B385" s="110">
        <v>98290</v>
      </c>
      <c r="C385" s="46" t="s">
        <v>547</v>
      </c>
      <c r="D385" s="231" t="s">
        <v>354</v>
      </c>
      <c r="E385" s="254" t="s">
        <v>536</v>
      </c>
      <c r="F385" s="204">
        <v>2</v>
      </c>
      <c r="G385" s="205">
        <v>199</v>
      </c>
      <c r="H385" s="205">
        <f t="shared" si="174"/>
        <v>139</v>
      </c>
      <c r="I385" s="205">
        <f t="shared" si="172"/>
        <v>278</v>
      </c>
      <c r="J385" s="205">
        <f t="shared" si="173"/>
        <v>328.03999999999996</v>
      </c>
      <c r="K385" s="205">
        <f t="shared" si="156"/>
        <v>10008</v>
      </c>
      <c r="L385" s="205">
        <f t="shared" si="157"/>
        <v>20016</v>
      </c>
      <c r="M385" s="205">
        <f t="shared" si="175"/>
        <v>23618.879999999997</v>
      </c>
    </row>
    <row r="386" spans="1:13" x14ac:dyDescent="0.2">
      <c r="A386" s="82">
        <v>381</v>
      </c>
      <c r="B386" s="83">
        <v>485652660342</v>
      </c>
      <c r="C386" s="82" t="s">
        <v>72</v>
      </c>
      <c r="D386" s="228" t="s">
        <v>363</v>
      </c>
      <c r="E386" s="252" t="s">
        <v>537</v>
      </c>
      <c r="F386" s="206">
        <v>1</v>
      </c>
      <c r="G386" s="207">
        <v>904</v>
      </c>
      <c r="H386" s="207">
        <f>ROUND(G386*$H$2,0)</f>
        <v>524</v>
      </c>
      <c r="I386" s="207">
        <f t="shared" si="172"/>
        <v>524</v>
      </c>
      <c r="J386" s="207">
        <f t="shared" si="173"/>
        <v>618.31999999999994</v>
      </c>
      <c r="K386" s="207">
        <f t="shared" si="156"/>
        <v>37728</v>
      </c>
      <c r="L386" s="207">
        <f t="shared" si="157"/>
        <v>37728</v>
      </c>
      <c r="M386" s="207">
        <f t="shared" si="175"/>
        <v>44519.040000000001</v>
      </c>
    </row>
    <row r="387" spans="1:13" x14ac:dyDescent="0.2">
      <c r="A387" s="75">
        <v>382</v>
      </c>
      <c r="B387" s="75"/>
      <c r="C387" s="80" t="s">
        <v>437</v>
      </c>
      <c r="D387" s="232"/>
      <c r="E387" s="232"/>
      <c r="F387" s="204"/>
      <c r="G387" s="205"/>
      <c r="H387" s="205"/>
      <c r="I387" s="205"/>
      <c r="J387" s="205"/>
      <c r="K387" s="205"/>
      <c r="L387" s="205"/>
      <c r="M387" s="205"/>
    </row>
    <row r="388" spans="1:13" x14ac:dyDescent="0.2">
      <c r="A388" s="75">
        <v>383</v>
      </c>
      <c r="B388" s="75">
        <v>2057</v>
      </c>
      <c r="C388" s="75" t="s">
        <v>99</v>
      </c>
      <c r="D388" s="226" t="s">
        <v>306</v>
      </c>
      <c r="E388" s="254" t="s">
        <v>537</v>
      </c>
      <c r="F388" s="204">
        <v>1</v>
      </c>
      <c r="G388" s="205">
        <v>338</v>
      </c>
      <c r="H388" s="205">
        <f>ROUND(G388*$H$2,0)</f>
        <v>196</v>
      </c>
      <c r="I388" s="205">
        <f>H388*F388</f>
        <v>196</v>
      </c>
      <c r="J388" s="205">
        <f>I388*1.18</f>
        <v>231.28</v>
      </c>
      <c r="K388" s="205">
        <f t="shared" si="156"/>
        <v>14112</v>
      </c>
      <c r="L388" s="205">
        <f t="shared" si="157"/>
        <v>14112</v>
      </c>
      <c r="M388" s="205">
        <f t="shared" ref="M388:M403" si="176">L388*1.18</f>
        <v>16652.16</v>
      </c>
    </row>
    <row r="389" spans="1:13" x14ac:dyDescent="0.2">
      <c r="A389" s="75">
        <v>384</v>
      </c>
      <c r="B389" s="76">
        <v>2078588</v>
      </c>
      <c r="C389" s="75" t="s">
        <v>376</v>
      </c>
      <c r="D389" s="226" t="s">
        <v>353</v>
      </c>
      <c r="E389" s="254" t="s">
        <v>537</v>
      </c>
      <c r="F389" s="204">
        <v>1</v>
      </c>
      <c r="G389" s="205">
        <v>225</v>
      </c>
      <c r="H389" s="205">
        <f t="shared" ref="H389:H402" si="177">ROUND(G389*$H$2,0)</f>
        <v>131</v>
      </c>
      <c r="I389" s="205">
        <f t="shared" ref="I389:I414" si="178">H389*F389</f>
        <v>131</v>
      </c>
      <c r="J389" s="205">
        <f t="shared" ref="J389:J414" si="179">I389*1.18</f>
        <v>154.57999999999998</v>
      </c>
      <c r="K389" s="205">
        <f t="shared" si="156"/>
        <v>9432</v>
      </c>
      <c r="L389" s="205">
        <f t="shared" si="157"/>
        <v>9432</v>
      </c>
      <c r="M389" s="205">
        <f t="shared" si="176"/>
        <v>11129.76</v>
      </c>
    </row>
    <row r="390" spans="1:13" x14ac:dyDescent="0.2">
      <c r="A390" s="75">
        <v>385</v>
      </c>
      <c r="B390" s="76">
        <v>2007734</v>
      </c>
      <c r="C390" s="75" t="s">
        <v>1</v>
      </c>
      <c r="D390" s="226" t="s">
        <v>352</v>
      </c>
      <c r="E390" s="254" t="s">
        <v>537</v>
      </c>
      <c r="F390" s="204">
        <v>1</v>
      </c>
      <c r="G390" s="205">
        <v>387</v>
      </c>
      <c r="H390" s="205">
        <f t="shared" si="177"/>
        <v>224</v>
      </c>
      <c r="I390" s="205">
        <f t="shared" si="178"/>
        <v>224</v>
      </c>
      <c r="J390" s="205">
        <f t="shared" si="179"/>
        <v>264.32</v>
      </c>
      <c r="K390" s="205">
        <f t="shared" si="156"/>
        <v>16128</v>
      </c>
      <c r="L390" s="205">
        <f t="shared" si="157"/>
        <v>16128</v>
      </c>
      <c r="M390" s="205">
        <f t="shared" si="176"/>
        <v>19031.039999999997</v>
      </c>
    </row>
    <row r="391" spans="1:13" x14ac:dyDescent="0.2">
      <c r="A391" s="75">
        <v>386</v>
      </c>
      <c r="B391" s="76">
        <v>301650060826</v>
      </c>
      <c r="C391" s="75" t="s">
        <v>109</v>
      </c>
      <c r="D391" s="231" t="s">
        <v>294</v>
      </c>
      <c r="E391" s="254" t="s">
        <v>537</v>
      </c>
      <c r="F391" s="204">
        <v>1</v>
      </c>
      <c r="G391" s="205">
        <v>480</v>
      </c>
      <c r="H391" s="205">
        <f t="shared" si="177"/>
        <v>278</v>
      </c>
      <c r="I391" s="205">
        <f t="shared" si="178"/>
        <v>278</v>
      </c>
      <c r="J391" s="205">
        <f t="shared" si="179"/>
        <v>328.03999999999996</v>
      </c>
      <c r="K391" s="205">
        <f t="shared" si="156"/>
        <v>20016</v>
      </c>
      <c r="L391" s="205">
        <f t="shared" si="157"/>
        <v>20016</v>
      </c>
      <c r="M391" s="205">
        <f t="shared" si="176"/>
        <v>23618.879999999997</v>
      </c>
    </row>
    <row r="392" spans="1:13" ht="25.5" x14ac:dyDescent="0.2">
      <c r="A392" s="75">
        <v>387</v>
      </c>
      <c r="B392" s="76">
        <v>374755060816</v>
      </c>
      <c r="C392" s="84" t="s">
        <v>327</v>
      </c>
      <c r="D392" s="226" t="s">
        <v>328</v>
      </c>
      <c r="E392" s="254" t="s">
        <v>537</v>
      </c>
      <c r="F392" s="204">
        <v>1</v>
      </c>
      <c r="G392" s="205">
        <v>294</v>
      </c>
      <c r="H392" s="205">
        <f t="shared" si="177"/>
        <v>171</v>
      </c>
      <c r="I392" s="205">
        <f t="shared" si="178"/>
        <v>171</v>
      </c>
      <c r="J392" s="205">
        <f t="shared" si="179"/>
        <v>201.78</v>
      </c>
      <c r="K392" s="205">
        <f t="shared" ref="K392:K455" si="180">H392*$J$2</f>
        <v>12312</v>
      </c>
      <c r="L392" s="205">
        <f t="shared" ref="L392:L455" si="181">K392*F392</f>
        <v>12312</v>
      </c>
      <c r="M392" s="205">
        <f t="shared" si="176"/>
        <v>14528.16</v>
      </c>
    </row>
    <row r="393" spans="1:13" ht="25.5" x14ac:dyDescent="0.2">
      <c r="A393" s="75">
        <v>388</v>
      </c>
      <c r="B393" s="76">
        <v>374755060813</v>
      </c>
      <c r="C393" s="84" t="s">
        <v>323</v>
      </c>
      <c r="D393" s="226" t="s">
        <v>328</v>
      </c>
      <c r="E393" s="254" t="s">
        <v>537</v>
      </c>
      <c r="F393" s="204">
        <v>1</v>
      </c>
      <c r="G393" s="205">
        <v>294</v>
      </c>
      <c r="H393" s="205">
        <f t="shared" si="177"/>
        <v>171</v>
      </c>
      <c r="I393" s="205">
        <f t="shared" si="178"/>
        <v>171</v>
      </c>
      <c r="J393" s="205">
        <f t="shared" si="179"/>
        <v>201.78</v>
      </c>
      <c r="K393" s="205">
        <f t="shared" si="180"/>
        <v>12312</v>
      </c>
      <c r="L393" s="205">
        <f t="shared" si="181"/>
        <v>12312</v>
      </c>
      <c r="M393" s="205">
        <f t="shared" si="176"/>
        <v>14528.16</v>
      </c>
    </row>
    <row r="394" spans="1:13" ht="25.5" x14ac:dyDescent="0.2">
      <c r="A394" s="75">
        <v>389</v>
      </c>
      <c r="B394" s="76">
        <v>374755260827</v>
      </c>
      <c r="C394" s="84" t="s">
        <v>359</v>
      </c>
      <c r="D394" s="226" t="s">
        <v>328</v>
      </c>
      <c r="E394" s="254" t="s">
        <v>537</v>
      </c>
      <c r="F394" s="204">
        <v>1</v>
      </c>
      <c r="G394" s="205">
        <v>294</v>
      </c>
      <c r="H394" s="205">
        <f t="shared" si="177"/>
        <v>171</v>
      </c>
      <c r="I394" s="205">
        <f t="shared" si="178"/>
        <v>171</v>
      </c>
      <c r="J394" s="205">
        <f t="shared" si="179"/>
        <v>201.78</v>
      </c>
      <c r="K394" s="205">
        <f t="shared" si="180"/>
        <v>12312</v>
      </c>
      <c r="L394" s="205">
        <f t="shared" si="181"/>
        <v>12312</v>
      </c>
      <c r="M394" s="205">
        <f t="shared" si="176"/>
        <v>14528.16</v>
      </c>
    </row>
    <row r="395" spans="1:13" ht="25.5" x14ac:dyDescent="0.2">
      <c r="A395" s="75">
        <v>390</v>
      </c>
      <c r="B395" s="76">
        <v>374755260342</v>
      </c>
      <c r="C395" s="84" t="s">
        <v>360</v>
      </c>
      <c r="D395" s="226" t="s">
        <v>328</v>
      </c>
      <c r="E395" s="254" t="s">
        <v>537</v>
      </c>
      <c r="F395" s="204">
        <v>1</v>
      </c>
      <c r="G395" s="205">
        <v>294</v>
      </c>
      <c r="H395" s="205">
        <f t="shared" si="177"/>
        <v>171</v>
      </c>
      <c r="I395" s="205">
        <f t="shared" si="178"/>
        <v>171</v>
      </c>
      <c r="J395" s="205">
        <f t="shared" si="179"/>
        <v>201.78</v>
      </c>
      <c r="K395" s="205">
        <f t="shared" si="180"/>
        <v>12312</v>
      </c>
      <c r="L395" s="205">
        <f t="shared" si="181"/>
        <v>12312</v>
      </c>
      <c r="M395" s="205">
        <f t="shared" si="176"/>
        <v>14528.16</v>
      </c>
    </row>
    <row r="396" spans="1:13" ht="25.5" x14ac:dyDescent="0.2">
      <c r="A396" s="75">
        <v>391</v>
      </c>
      <c r="B396" s="76">
        <v>374755460830</v>
      </c>
      <c r="C396" s="84" t="s">
        <v>324</v>
      </c>
      <c r="D396" s="226" t="s">
        <v>328</v>
      </c>
      <c r="E396" s="254" t="s">
        <v>537</v>
      </c>
      <c r="F396" s="204">
        <v>1</v>
      </c>
      <c r="G396" s="205">
        <v>294</v>
      </c>
      <c r="H396" s="205">
        <f t="shared" si="177"/>
        <v>171</v>
      </c>
      <c r="I396" s="205">
        <f t="shared" si="178"/>
        <v>171</v>
      </c>
      <c r="J396" s="205">
        <f t="shared" si="179"/>
        <v>201.78</v>
      </c>
      <c r="K396" s="205">
        <f t="shared" si="180"/>
        <v>12312</v>
      </c>
      <c r="L396" s="205">
        <f t="shared" si="181"/>
        <v>12312</v>
      </c>
      <c r="M396" s="205">
        <f t="shared" si="176"/>
        <v>14528.16</v>
      </c>
    </row>
    <row r="397" spans="1:13" ht="25.5" x14ac:dyDescent="0.2">
      <c r="A397" s="75">
        <v>392</v>
      </c>
      <c r="B397" s="76">
        <v>374755460815</v>
      </c>
      <c r="C397" s="84" t="s">
        <v>325</v>
      </c>
      <c r="D397" s="226" t="s">
        <v>328</v>
      </c>
      <c r="E397" s="254" t="s">
        <v>537</v>
      </c>
      <c r="F397" s="204">
        <v>1</v>
      </c>
      <c r="G397" s="205">
        <v>294</v>
      </c>
      <c r="H397" s="205">
        <f t="shared" si="177"/>
        <v>171</v>
      </c>
      <c r="I397" s="205">
        <f t="shared" si="178"/>
        <v>171</v>
      </c>
      <c r="J397" s="205">
        <f t="shared" si="179"/>
        <v>201.78</v>
      </c>
      <c r="K397" s="205">
        <f t="shared" si="180"/>
        <v>12312</v>
      </c>
      <c r="L397" s="205">
        <f t="shared" si="181"/>
        <v>12312</v>
      </c>
      <c r="M397" s="205">
        <f t="shared" si="176"/>
        <v>14528.16</v>
      </c>
    </row>
    <row r="398" spans="1:13" ht="25.5" x14ac:dyDescent="0.2">
      <c r="A398" s="75">
        <v>393</v>
      </c>
      <c r="B398" s="76">
        <v>374755660841</v>
      </c>
      <c r="C398" s="84" t="s">
        <v>326</v>
      </c>
      <c r="D398" s="226" t="s">
        <v>328</v>
      </c>
      <c r="E398" s="254" t="s">
        <v>537</v>
      </c>
      <c r="F398" s="204">
        <v>1</v>
      </c>
      <c r="G398" s="205">
        <v>294</v>
      </c>
      <c r="H398" s="205">
        <f t="shared" si="177"/>
        <v>171</v>
      </c>
      <c r="I398" s="205">
        <f t="shared" si="178"/>
        <v>171</v>
      </c>
      <c r="J398" s="205">
        <f t="shared" si="179"/>
        <v>201.78</v>
      </c>
      <c r="K398" s="205">
        <f t="shared" si="180"/>
        <v>12312</v>
      </c>
      <c r="L398" s="205">
        <f t="shared" si="181"/>
        <v>12312</v>
      </c>
      <c r="M398" s="205">
        <f t="shared" si="176"/>
        <v>14528.16</v>
      </c>
    </row>
    <row r="399" spans="1:13" ht="25.5" x14ac:dyDescent="0.2">
      <c r="A399" s="75">
        <v>394</v>
      </c>
      <c r="B399" s="76">
        <v>374755660820</v>
      </c>
      <c r="C399" s="84" t="s">
        <v>374</v>
      </c>
      <c r="D399" s="226" t="s">
        <v>328</v>
      </c>
      <c r="E399" s="254" t="s">
        <v>537</v>
      </c>
      <c r="F399" s="204">
        <v>1</v>
      </c>
      <c r="G399" s="205">
        <v>294</v>
      </c>
      <c r="H399" s="205">
        <f t="shared" si="177"/>
        <v>171</v>
      </c>
      <c r="I399" s="205">
        <f t="shared" si="178"/>
        <v>171</v>
      </c>
      <c r="J399" s="205">
        <f t="shared" si="179"/>
        <v>201.78</v>
      </c>
      <c r="K399" s="205">
        <f t="shared" si="180"/>
        <v>12312</v>
      </c>
      <c r="L399" s="205">
        <f t="shared" si="181"/>
        <v>12312</v>
      </c>
      <c r="M399" s="205">
        <f t="shared" si="176"/>
        <v>14528.16</v>
      </c>
    </row>
    <row r="400" spans="1:13" x14ac:dyDescent="0.2">
      <c r="A400" s="75">
        <v>395</v>
      </c>
      <c r="B400" s="76">
        <v>374751060803</v>
      </c>
      <c r="C400" s="75" t="s">
        <v>51</v>
      </c>
      <c r="D400" s="226" t="s">
        <v>322</v>
      </c>
      <c r="E400" s="254" t="s">
        <v>537</v>
      </c>
      <c r="F400" s="204">
        <v>1</v>
      </c>
      <c r="G400" s="205">
        <v>766</v>
      </c>
      <c r="H400" s="205">
        <f t="shared" si="177"/>
        <v>444</v>
      </c>
      <c r="I400" s="205">
        <f t="shared" si="178"/>
        <v>444</v>
      </c>
      <c r="J400" s="205">
        <f t="shared" si="179"/>
        <v>523.91999999999996</v>
      </c>
      <c r="K400" s="205">
        <f t="shared" si="180"/>
        <v>31968</v>
      </c>
      <c r="L400" s="205">
        <f t="shared" si="181"/>
        <v>31968</v>
      </c>
      <c r="M400" s="205">
        <f t="shared" si="176"/>
        <v>37722.239999999998</v>
      </c>
    </row>
    <row r="401" spans="1:13" ht="25.5" x14ac:dyDescent="0.2">
      <c r="A401" s="75">
        <v>396</v>
      </c>
      <c r="B401" s="75">
        <v>1453</v>
      </c>
      <c r="C401" s="84" t="s">
        <v>204</v>
      </c>
      <c r="D401" s="226" t="s">
        <v>361</v>
      </c>
      <c r="E401" s="254" t="s">
        <v>537</v>
      </c>
      <c r="F401" s="204">
        <v>2</v>
      </c>
      <c r="G401" s="205">
        <v>896</v>
      </c>
      <c r="H401" s="205">
        <f t="shared" si="177"/>
        <v>520</v>
      </c>
      <c r="I401" s="205">
        <f t="shared" si="178"/>
        <v>1040</v>
      </c>
      <c r="J401" s="205">
        <f t="shared" si="179"/>
        <v>1227.2</v>
      </c>
      <c r="K401" s="205">
        <f t="shared" si="180"/>
        <v>37440</v>
      </c>
      <c r="L401" s="205">
        <f t="shared" si="181"/>
        <v>74880</v>
      </c>
      <c r="M401" s="205">
        <f t="shared" si="176"/>
        <v>88358.399999999994</v>
      </c>
    </row>
    <row r="402" spans="1:13" x14ac:dyDescent="0.2">
      <c r="A402" s="75">
        <v>397</v>
      </c>
      <c r="B402" s="76">
        <v>22714613</v>
      </c>
      <c r="C402" s="75" t="s">
        <v>205</v>
      </c>
      <c r="D402" s="226" t="s">
        <v>342</v>
      </c>
      <c r="E402" s="254" t="s">
        <v>537</v>
      </c>
      <c r="F402" s="204">
        <v>3</v>
      </c>
      <c r="G402" s="205">
        <v>687</v>
      </c>
      <c r="H402" s="205">
        <f t="shared" si="177"/>
        <v>398</v>
      </c>
      <c r="I402" s="205">
        <f t="shared" si="178"/>
        <v>1194</v>
      </c>
      <c r="J402" s="205">
        <f t="shared" si="179"/>
        <v>1408.9199999999998</v>
      </c>
      <c r="K402" s="205">
        <f t="shared" si="180"/>
        <v>28656</v>
      </c>
      <c r="L402" s="205">
        <f t="shared" si="181"/>
        <v>85968</v>
      </c>
      <c r="M402" s="205">
        <f t="shared" si="176"/>
        <v>101442.23999999999</v>
      </c>
    </row>
    <row r="403" spans="1:13" ht="51" x14ac:dyDescent="0.2">
      <c r="A403" s="75">
        <v>398</v>
      </c>
      <c r="B403" s="110">
        <v>98290</v>
      </c>
      <c r="C403" s="91" t="s">
        <v>403</v>
      </c>
      <c r="D403" s="231" t="s">
        <v>375</v>
      </c>
      <c r="E403" s="254" t="s">
        <v>536</v>
      </c>
      <c r="F403" s="204">
        <v>2</v>
      </c>
      <c r="G403" s="205">
        <v>356</v>
      </c>
      <c r="H403" s="205">
        <f t="shared" ref="H403:H413" si="182">ROUND(G403*$I$2,0)</f>
        <v>249</v>
      </c>
      <c r="I403" s="205">
        <f t="shared" si="178"/>
        <v>498</v>
      </c>
      <c r="J403" s="205">
        <f t="shared" si="179"/>
        <v>587.64</v>
      </c>
      <c r="K403" s="205">
        <f t="shared" si="180"/>
        <v>17928</v>
      </c>
      <c r="L403" s="205">
        <f t="shared" si="181"/>
        <v>35856</v>
      </c>
      <c r="M403" s="205">
        <f t="shared" si="176"/>
        <v>42310.079999999994</v>
      </c>
    </row>
    <row r="404" spans="1:13" ht="51" x14ac:dyDescent="0.2">
      <c r="A404" s="75">
        <v>399</v>
      </c>
      <c r="B404" s="110">
        <v>98290</v>
      </c>
      <c r="C404" s="91" t="s">
        <v>404</v>
      </c>
      <c r="D404" s="231" t="s">
        <v>378</v>
      </c>
      <c r="E404" s="254" t="s">
        <v>536</v>
      </c>
      <c r="F404" s="204">
        <v>1</v>
      </c>
      <c r="G404" s="205">
        <v>316</v>
      </c>
      <c r="H404" s="205">
        <f t="shared" si="182"/>
        <v>221</v>
      </c>
      <c r="I404" s="205">
        <f t="shared" si="178"/>
        <v>221</v>
      </c>
      <c r="J404" s="205">
        <f t="shared" si="179"/>
        <v>260.77999999999997</v>
      </c>
      <c r="K404" s="205">
        <f t="shared" si="180"/>
        <v>15912</v>
      </c>
      <c r="L404" s="205">
        <f t="shared" si="181"/>
        <v>15912</v>
      </c>
      <c r="M404" s="205">
        <f t="shared" ref="M404:M414" si="183">L404*1.18</f>
        <v>18776.16</v>
      </c>
    </row>
    <row r="405" spans="1:13" ht="38.25" x14ac:dyDescent="0.2">
      <c r="A405" s="75">
        <v>400</v>
      </c>
      <c r="B405" s="110">
        <v>98290</v>
      </c>
      <c r="C405" s="91" t="s">
        <v>405</v>
      </c>
      <c r="D405" s="231" t="s">
        <v>344</v>
      </c>
      <c r="E405" s="254" t="s">
        <v>536</v>
      </c>
      <c r="F405" s="204">
        <v>7</v>
      </c>
      <c r="G405" s="205">
        <v>144</v>
      </c>
      <c r="H405" s="205">
        <f t="shared" si="182"/>
        <v>101</v>
      </c>
      <c r="I405" s="205">
        <f t="shared" si="178"/>
        <v>707</v>
      </c>
      <c r="J405" s="205">
        <f t="shared" si="179"/>
        <v>834.26</v>
      </c>
      <c r="K405" s="205">
        <f t="shared" si="180"/>
        <v>7272</v>
      </c>
      <c r="L405" s="205">
        <f t="shared" si="181"/>
        <v>50904</v>
      </c>
      <c r="M405" s="205">
        <f t="shared" si="183"/>
        <v>60066.719999999994</v>
      </c>
    </row>
    <row r="406" spans="1:13" ht="25.5" x14ac:dyDescent="0.2">
      <c r="A406" s="75">
        <v>401</v>
      </c>
      <c r="B406" s="110">
        <v>98290</v>
      </c>
      <c r="C406" s="92" t="s">
        <v>157</v>
      </c>
      <c r="D406" s="226" t="s">
        <v>377</v>
      </c>
      <c r="E406" s="254" t="s">
        <v>536</v>
      </c>
      <c r="F406" s="204">
        <v>6</v>
      </c>
      <c r="G406" s="205">
        <v>354</v>
      </c>
      <c r="H406" s="205">
        <f t="shared" si="182"/>
        <v>248</v>
      </c>
      <c r="I406" s="205">
        <f t="shared" si="178"/>
        <v>1488</v>
      </c>
      <c r="J406" s="205">
        <f t="shared" si="179"/>
        <v>1755.84</v>
      </c>
      <c r="K406" s="205">
        <f t="shared" si="180"/>
        <v>17856</v>
      </c>
      <c r="L406" s="205">
        <f t="shared" si="181"/>
        <v>107136</v>
      </c>
      <c r="M406" s="205">
        <f t="shared" si="183"/>
        <v>126420.48</v>
      </c>
    </row>
    <row r="407" spans="1:13" x14ac:dyDescent="0.2">
      <c r="A407" s="75">
        <v>402</v>
      </c>
      <c r="B407" s="110">
        <v>98290</v>
      </c>
      <c r="C407" s="46" t="s">
        <v>542</v>
      </c>
      <c r="D407" s="231" t="s">
        <v>347</v>
      </c>
      <c r="E407" s="254" t="s">
        <v>536</v>
      </c>
      <c r="F407" s="204">
        <v>1</v>
      </c>
      <c r="G407" s="205">
        <v>716</v>
      </c>
      <c r="H407" s="205">
        <f t="shared" si="182"/>
        <v>501</v>
      </c>
      <c r="I407" s="205">
        <f t="shared" si="178"/>
        <v>501</v>
      </c>
      <c r="J407" s="205">
        <f t="shared" si="179"/>
        <v>591.17999999999995</v>
      </c>
      <c r="K407" s="205">
        <f t="shared" si="180"/>
        <v>36072</v>
      </c>
      <c r="L407" s="205">
        <f t="shared" si="181"/>
        <v>36072</v>
      </c>
      <c r="M407" s="205">
        <f t="shared" si="183"/>
        <v>42564.959999999999</v>
      </c>
    </row>
    <row r="408" spans="1:13" ht="25.5" x14ac:dyDescent="0.2">
      <c r="A408" s="75">
        <v>403</v>
      </c>
      <c r="B408" s="110">
        <v>98290</v>
      </c>
      <c r="C408" s="46" t="s">
        <v>543</v>
      </c>
      <c r="D408" s="231" t="s">
        <v>372</v>
      </c>
      <c r="E408" s="254" t="s">
        <v>536</v>
      </c>
      <c r="F408" s="204">
        <v>1</v>
      </c>
      <c r="G408" s="205">
        <v>1564</v>
      </c>
      <c r="H408" s="205">
        <f t="shared" si="182"/>
        <v>1095</v>
      </c>
      <c r="I408" s="205">
        <f t="shared" si="178"/>
        <v>1095</v>
      </c>
      <c r="J408" s="205">
        <f t="shared" si="179"/>
        <v>1292.0999999999999</v>
      </c>
      <c r="K408" s="205">
        <f t="shared" si="180"/>
        <v>78840</v>
      </c>
      <c r="L408" s="205">
        <f t="shared" si="181"/>
        <v>78840</v>
      </c>
      <c r="M408" s="205">
        <f t="shared" si="183"/>
        <v>93031.2</v>
      </c>
    </row>
    <row r="409" spans="1:13" x14ac:dyDescent="0.2">
      <c r="A409" s="75">
        <v>404</v>
      </c>
      <c r="B409" s="110">
        <v>98290</v>
      </c>
      <c r="C409" s="91" t="s">
        <v>175</v>
      </c>
      <c r="D409" s="231" t="s">
        <v>348</v>
      </c>
      <c r="E409" s="254" t="s">
        <v>536</v>
      </c>
      <c r="F409" s="204">
        <v>2</v>
      </c>
      <c r="G409" s="205">
        <v>391</v>
      </c>
      <c r="H409" s="205">
        <f t="shared" si="182"/>
        <v>274</v>
      </c>
      <c r="I409" s="205">
        <f t="shared" si="178"/>
        <v>548</v>
      </c>
      <c r="J409" s="205">
        <f t="shared" si="179"/>
        <v>646.64</v>
      </c>
      <c r="K409" s="205">
        <f t="shared" si="180"/>
        <v>19728</v>
      </c>
      <c r="L409" s="205">
        <f t="shared" si="181"/>
        <v>39456</v>
      </c>
      <c r="M409" s="205">
        <f t="shared" si="183"/>
        <v>46558.079999999994</v>
      </c>
    </row>
    <row r="410" spans="1:13" x14ac:dyDescent="0.2">
      <c r="A410" s="75">
        <v>405</v>
      </c>
      <c r="B410" s="110">
        <v>98290</v>
      </c>
      <c r="C410" s="46" t="s">
        <v>544</v>
      </c>
      <c r="D410" s="231" t="s">
        <v>350</v>
      </c>
      <c r="E410" s="254" t="s">
        <v>536</v>
      </c>
      <c r="F410" s="204">
        <v>1</v>
      </c>
      <c r="G410" s="205">
        <v>803</v>
      </c>
      <c r="H410" s="205">
        <f t="shared" si="182"/>
        <v>562</v>
      </c>
      <c r="I410" s="205">
        <f t="shared" si="178"/>
        <v>562</v>
      </c>
      <c r="J410" s="205">
        <f t="shared" si="179"/>
        <v>663.16</v>
      </c>
      <c r="K410" s="205">
        <f t="shared" si="180"/>
        <v>40464</v>
      </c>
      <c r="L410" s="205">
        <f t="shared" si="181"/>
        <v>40464</v>
      </c>
      <c r="M410" s="205">
        <f t="shared" si="183"/>
        <v>47747.519999999997</v>
      </c>
    </row>
    <row r="411" spans="1:13" x14ac:dyDescent="0.2">
      <c r="A411" s="75">
        <v>406</v>
      </c>
      <c r="B411" s="110">
        <v>98290</v>
      </c>
      <c r="C411" s="91" t="s">
        <v>180</v>
      </c>
      <c r="D411" s="231" t="s">
        <v>351</v>
      </c>
      <c r="E411" s="254" t="s">
        <v>536</v>
      </c>
      <c r="F411" s="204">
        <v>2</v>
      </c>
      <c r="G411" s="205">
        <v>657</v>
      </c>
      <c r="H411" s="205">
        <f t="shared" si="182"/>
        <v>460</v>
      </c>
      <c r="I411" s="205">
        <f t="shared" si="178"/>
        <v>920</v>
      </c>
      <c r="J411" s="205">
        <f t="shared" si="179"/>
        <v>1085.5999999999999</v>
      </c>
      <c r="K411" s="205">
        <f t="shared" si="180"/>
        <v>33120</v>
      </c>
      <c r="L411" s="205">
        <f t="shared" si="181"/>
        <v>66240</v>
      </c>
      <c r="M411" s="205">
        <f t="shared" si="183"/>
        <v>78163.199999999997</v>
      </c>
    </row>
    <row r="412" spans="1:13" x14ac:dyDescent="0.2">
      <c r="A412" s="75">
        <v>407</v>
      </c>
      <c r="B412" s="110">
        <v>98290</v>
      </c>
      <c r="C412" s="46" t="s">
        <v>546</v>
      </c>
      <c r="D412" s="231" t="s">
        <v>373</v>
      </c>
      <c r="E412" s="254" t="s">
        <v>536</v>
      </c>
      <c r="F412" s="204">
        <v>1</v>
      </c>
      <c r="G412" s="205">
        <v>1539</v>
      </c>
      <c r="H412" s="205">
        <f t="shared" si="182"/>
        <v>1077</v>
      </c>
      <c r="I412" s="205">
        <f t="shared" si="178"/>
        <v>1077</v>
      </c>
      <c r="J412" s="205">
        <f t="shared" si="179"/>
        <v>1270.8599999999999</v>
      </c>
      <c r="K412" s="205">
        <f t="shared" si="180"/>
        <v>77544</v>
      </c>
      <c r="L412" s="205">
        <f t="shared" si="181"/>
        <v>77544</v>
      </c>
      <c r="M412" s="205">
        <f t="shared" si="183"/>
        <v>91501.92</v>
      </c>
    </row>
    <row r="413" spans="1:13" x14ac:dyDescent="0.2">
      <c r="A413" s="75">
        <v>408</v>
      </c>
      <c r="B413" s="110">
        <v>98290</v>
      </c>
      <c r="C413" s="46" t="s">
        <v>547</v>
      </c>
      <c r="D413" s="231" t="s">
        <v>354</v>
      </c>
      <c r="E413" s="254" t="s">
        <v>536</v>
      </c>
      <c r="F413" s="204">
        <v>2</v>
      </c>
      <c r="G413" s="205">
        <v>199</v>
      </c>
      <c r="H413" s="205">
        <f t="shared" si="182"/>
        <v>139</v>
      </c>
      <c r="I413" s="205">
        <f t="shared" si="178"/>
        <v>278</v>
      </c>
      <c r="J413" s="205">
        <f t="shared" si="179"/>
        <v>328.03999999999996</v>
      </c>
      <c r="K413" s="205">
        <f t="shared" si="180"/>
        <v>10008</v>
      </c>
      <c r="L413" s="205">
        <f t="shared" si="181"/>
        <v>20016</v>
      </c>
      <c r="M413" s="205">
        <f t="shared" si="183"/>
        <v>23618.879999999997</v>
      </c>
    </row>
    <row r="414" spans="1:13" x14ac:dyDescent="0.2">
      <c r="A414" s="75">
        <v>409</v>
      </c>
      <c r="B414" s="83">
        <v>485652660828</v>
      </c>
      <c r="C414" s="82" t="s">
        <v>74</v>
      </c>
      <c r="D414" s="226" t="s">
        <v>363</v>
      </c>
      <c r="E414" s="254" t="s">
        <v>537</v>
      </c>
      <c r="F414" s="204">
        <v>2</v>
      </c>
      <c r="G414" s="205">
        <v>904</v>
      </c>
      <c r="H414" s="205">
        <f>ROUND(G414*$H$2,0)</f>
        <v>524</v>
      </c>
      <c r="I414" s="205">
        <f t="shared" si="178"/>
        <v>1048</v>
      </c>
      <c r="J414" s="205">
        <f t="shared" si="179"/>
        <v>1236.6399999999999</v>
      </c>
      <c r="K414" s="205">
        <f t="shared" si="180"/>
        <v>37728</v>
      </c>
      <c r="L414" s="205">
        <f t="shared" si="181"/>
        <v>75456</v>
      </c>
      <c r="M414" s="205">
        <f t="shared" si="183"/>
        <v>89038.080000000002</v>
      </c>
    </row>
    <row r="415" spans="1:13" x14ac:dyDescent="0.2">
      <c r="A415" s="111">
        <v>410</v>
      </c>
      <c r="B415" s="112"/>
      <c r="C415" s="79" t="s">
        <v>438</v>
      </c>
      <c r="D415" s="225"/>
      <c r="E415" s="225"/>
      <c r="F415" s="202"/>
      <c r="G415" s="203"/>
      <c r="H415" s="203"/>
      <c r="I415" s="203"/>
      <c r="J415" s="203"/>
      <c r="K415" s="203"/>
      <c r="L415" s="203"/>
      <c r="M415" s="203"/>
    </row>
    <row r="416" spans="1:13" x14ac:dyDescent="0.2">
      <c r="A416" s="75">
        <v>411</v>
      </c>
      <c r="B416" s="75">
        <v>2057</v>
      </c>
      <c r="C416" s="75" t="s">
        <v>99</v>
      </c>
      <c r="D416" s="226" t="s">
        <v>306</v>
      </c>
      <c r="E416" s="254" t="s">
        <v>537</v>
      </c>
      <c r="F416" s="204">
        <v>1</v>
      </c>
      <c r="G416" s="205">
        <v>338</v>
      </c>
      <c r="H416" s="205">
        <f>ROUND(G416*$H$2,0)</f>
        <v>196</v>
      </c>
      <c r="I416" s="205">
        <f>H416*F416</f>
        <v>196</v>
      </c>
      <c r="J416" s="205">
        <f>I416*1.18</f>
        <v>231.28</v>
      </c>
      <c r="K416" s="205">
        <f t="shared" si="180"/>
        <v>14112</v>
      </c>
      <c r="L416" s="205">
        <f t="shared" si="181"/>
        <v>14112</v>
      </c>
      <c r="M416" s="205">
        <f t="shared" ref="M416:M431" si="184">L416*1.18</f>
        <v>16652.16</v>
      </c>
    </row>
    <row r="417" spans="1:13" x14ac:dyDescent="0.2">
      <c r="A417" s="75">
        <v>412</v>
      </c>
      <c r="B417" s="76">
        <v>2078588</v>
      </c>
      <c r="C417" s="75" t="s">
        <v>376</v>
      </c>
      <c r="D417" s="226" t="s">
        <v>353</v>
      </c>
      <c r="E417" s="254" t="s">
        <v>537</v>
      </c>
      <c r="F417" s="204">
        <v>1</v>
      </c>
      <c r="G417" s="205">
        <v>225</v>
      </c>
      <c r="H417" s="205">
        <f t="shared" ref="H417:H430" si="185">ROUND(G417*$H$2,0)</f>
        <v>131</v>
      </c>
      <c r="I417" s="205">
        <f t="shared" ref="I417:I442" si="186">H417*F417</f>
        <v>131</v>
      </c>
      <c r="J417" s="205">
        <f t="shared" ref="J417:J442" si="187">I417*1.18</f>
        <v>154.57999999999998</v>
      </c>
      <c r="K417" s="205">
        <f t="shared" si="180"/>
        <v>9432</v>
      </c>
      <c r="L417" s="205">
        <f t="shared" si="181"/>
        <v>9432</v>
      </c>
      <c r="M417" s="205">
        <f t="shared" si="184"/>
        <v>11129.76</v>
      </c>
    </row>
    <row r="418" spans="1:13" x14ac:dyDescent="0.2">
      <c r="A418" s="75">
        <v>413</v>
      </c>
      <c r="B418" s="76">
        <v>2007734</v>
      </c>
      <c r="C418" s="75" t="s">
        <v>1</v>
      </c>
      <c r="D418" s="226" t="s">
        <v>352</v>
      </c>
      <c r="E418" s="254" t="s">
        <v>537</v>
      </c>
      <c r="F418" s="204">
        <v>1</v>
      </c>
      <c r="G418" s="205">
        <v>387</v>
      </c>
      <c r="H418" s="205">
        <f t="shared" si="185"/>
        <v>224</v>
      </c>
      <c r="I418" s="205">
        <f t="shared" si="186"/>
        <v>224</v>
      </c>
      <c r="J418" s="205">
        <f t="shared" si="187"/>
        <v>264.32</v>
      </c>
      <c r="K418" s="205">
        <f t="shared" si="180"/>
        <v>16128</v>
      </c>
      <c r="L418" s="205">
        <f t="shared" si="181"/>
        <v>16128</v>
      </c>
      <c r="M418" s="205">
        <f t="shared" si="184"/>
        <v>19031.039999999997</v>
      </c>
    </row>
    <row r="419" spans="1:13" x14ac:dyDescent="0.2">
      <c r="A419" s="75">
        <v>414</v>
      </c>
      <c r="B419" s="76">
        <v>301650060826</v>
      </c>
      <c r="C419" s="75" t="s">
        <v>109</v>
      </c>
      <c r="D419" s="231" t="s">
        <v>294</v>
      </c>
      <c r="E419" s="254" t="s">
        <v>537</v>
      </c>
      <c r="F419" s="204">
        <v>1</v>
      </c>
      <c r="G419" s="205">
        <v>480</v>
      </c>
      <c r="H419" s="205">
        <f t="shared" si="185"/>
        <v>278</v>
      </c>
      <c r="I419" s="205">
        <f t="shared" si="186"/>
        <v>278</v>
      </c>
      <c r="J419" s="205">
        <f t="shared" si="187"/>
        <v>328.03999999999996</v>
      </c>
      <c r="K419" s="205">
        <f t="shared" si="180"/>
        <v>20016</v>
      </c>
      <c r="L419" s="205">
        <f t="shared" si="181"/>
        <v>20016</v>
      </c>
      <c r="M419" s="205">
        <f t="shared" si="184"/>
        <v>23618.879999999997</v>
      </c>
    </row>
    <row r="420" spans="1:13" ht="25.5" x14ac:dyDescent="0.2">
      <c r="A420" s="75">
        <v>415</v>
      </c>
      <c r="B420" s="76">
        <v>374755060816</v>
      </c>
      <c r="C420" s="84" t="s">
        <v>327</v>
      </c>
      <c r="D420" s="226" t="s">
        <v>328</v>
      </c>
      <c r="E420" s="254" t="s">
        <v>537</v>
      </c>
      <c r="F420" s="204">
        <v>1</v>
      </c>
      <c r="G420" s="205">
        <v>294</v>
      </c>
      <c r="H420" s="205">
        <f t="shared" si="185"/>
        <v>171</v>
      </c>
      <c r="I420" s="205">
        <f t="shared" si="186"/>
        <v>171</v>
      </c>
      <c r="J420" s="205">
        <f t="shared" si="187"/>
        <v>201.78</v>
      </c>
      <c r="K420" s="205">
        <f t="shared" si="180"/>
        <v>12312</v>
      </c>
      <c r="L420" s="205">
        <f t="shared" si="181"/>
        <v>12312</v>
      </c>
      <c r="M420" s="205">
        <f t="shared" si="184"/>
        <v>14528.16</v>
      </c>
    </row>
    <row r="421" spans="1:13" ht="25.5" x14ac:dyDescent="0.2">
      <c r="A421" s="75">
        <v>416</v>
      </c>
      <c r="B421" s="76">
        <v>374755060813</v>
      </c>
      <c r="C421" s="84" t="s">
        <v>323</v>
      </c>
      <c r="D421" s="226" t="s">
        <v>328</v>
      </c>
      <c r="E421" s="254" t="s">
        <v>537</v>
      </c>
      <c r="F421" s="204">
        <v>1</v>
      </c>
      <c r="G421" s="205">
        <v>294</v>
      </c>
      <c r="H421" s="205">
        <f t="shared" si="185"/>
        <v>171</v>
      </c>
      <c r="I421" s="205">
        <f t="shared" si="186"/>
        <v>171</v>
      </c>
      <c r="J421" s="205">
        <f t="shared" si="187"/>
        <v>201.78</v>
      </c>
      <c r="K421" s="205">
        <f t="shared" si="180"/>
        <v>12312</v>
      </c>
      <c r="L421" s="205">
        <f t="shared" si="181"/>
        <v>12312</v>
      </c>
      <c r="M421" s="205">
        <f t="shared" si="184"/>
        <v>14528.16</v>
      </c>
    </row>
    <row r="422" spans="1:13" ht="25.5" x14ac:dyDescent="0.2">
      <c r="A422" s="75">
        <v>417</v>
      </c>
      <c r="B422" s="76">
        <v>374755260827</v>
      </c>
      <c r="C422" s="84" t="s">
        <v>359</v>
      </c>
      <c r="D422" s="226" t="s">
        <v>328</v>
      </c>
      <c r="E422" s="254" t="s">
        <v>537</v>
      </c>
      <c r="F422" s="204">
        <v>1</v>
      </c>
      <c r="G422" s="205">
        <v>294</v>
      </c>
      <c r="H422" s="205">
        <f t="shared" si="185"/>
        <v>171</v>
      </c>
      <c r="I422" s="205">
        <f t="shared" si="186"/>
        <v>171</v>
      </c>
      <c r="J422" s="205">
        <f t="shared" si="187"/>
        <v>201.78</v>
      </c>
      <c r="K422" s="205">
        <f t="shared" si="180"/>
        <v>12312</v>
      </c>
      <c r="L422" s="205">
        <f t="shared" si="181"/>
        <v>12312</v>
      </c>
      <c r="M422" s="205">
        <f t="shared" si="184"/>
        <v>14528.16</v>
      </c>
    </row>
    <row r="423" spans="1:13" ht="25.5" x14ac:dyDescent="0.2">
      <c r="A423" s="75">
        <v>418</v>
      </c>
      <c r="B423" s="76">
        <v>374755260342</v>
      </c>
      <c r="C423" s="84" t="s">
        <v>360</v>
      </c>
      <c r="D423" s="226" t="s">
        <v>328</v>
      </c>
      <c r="E423" s="254" t="s">
        <v>537</v>
      </c>
      <c r="F423" s="204">
        <v>1</v>
      </c>
      <c r="G423" s="205">
        <v>294</v>
      </c>
      <c r="H423" s="205">
        <f t="shared" si="185"/>
        <v>171</v>
      </c>
      <c r="I423" s="205">
        <f t="shared" si="186"/>
        <v>171</v>
      </c>
      <c r="J423" s="205">
        <f t="shared" si="187"/>
        <v>201.78</v>
      </c>
      <c r="K423" s="205">
        <f t="shared" si="180"/>
        <v>12312</v>
      </c>
      <c r="L423" s="205">
        <f t="shared" si="181"/>
        <v>12312</v>
      </c>
      <c r="M423" s="205">
        <f t="shared" si="184"/>
        <v>14528.16</v>
      </c>
    </row>
    <row r="424" spans="1:13" ht="25.5" x14ac:dyDescent="0.2">
      <c r="A424" s="75">
        <v>419</v>
      </c>
      <c r="B424" s="76">
        <v>374755460830</v>
      </c>
      <c r="C424" s="84" t="s">
        <v>324</v>
      </c>
      <c r="D424" s="226" t="s">
        <v>328</v>
      </c>
      <c r="E424" s="254" t="s">
        <v>537</v>
      </c>
      <c r="F424" s="204">
        <v>1</v>
      </c>
      <c r="G424" s="205">
        <v>294</v>
      </c>
      <c r="H424" s="205">
        <f t="shared" si="185"/>
        <v>171</v>
      </c>
      <c r="I424" s="205">
        <f t="shared" si="186"/>
        <v>171</v>
      </c>
      <c r="J424" s="205">
        <f t="shared" si="187"/>
        <v>201.78</v>
      </c>
      <c r="K424" s="205">
        <f t="shared" si="180"/>
        <v>12312</v>
      </c>
      <c r="L424" s="205">
        <f t="shared" si="181"/>
        <v>12312</v>
      </c>
      <c r="M424" s="205">
        <f t="shared" si="184"/>
        <v>14528.16</v>
      </c>
    </row>
    <row r="425" spans="1:13" ht="25.5" x14ac:dyDescent="0.2">
      <c r="A425" s="75">
        <v>420</v>
      </c>
      <c r="B425" s="76">
        <v>374755460815</v>
      </c>
      <c r="C425" s="84" t="s">
        <v>325</v>
      </c>
      <c r="D425" s="226" t="s">
        <v>328</v>
      </c>
      <c r="E425" s="254" t="s">
        <v>537</v>
      </c>
      <c r="F425" s="204">
        <v>1</v>
      </c>
      <c r="G425" s="205">
        <v>294</v>
      </c>
      <c r="H425" s="205">
        <f t="shared" si="185"/>
        <v>171</v>
      </c>
      <c r="I425" s="205">
        <f t="shared" si="186"/>
        <v>171</v>
      </c>
      <c r="J425" s="205">
        <f t="shared" si="187"/>
        <v>201.78</v>
      </c>
      <c r="K425" s="205">
        <f t="shared" si="180"/>
        <v>12312</v>
      </c>
      <c r="L425" s="205">
        <f t="shared" si="181"/>
        <v>12312</v>
      </c>
      <c r="M425" s="205">
        <f t="shared" si="184"/>
        <v>14528.16</v>
      </c>
    </row>
    <row r="426" spans="1:13" ht="25.5" x14ac:dyDescent="0.2">
      <c r="A426" s="75">
        <v>421</v>
      </c>
      <c r="B426" s="76">
        <v>374755660841</v>
      </c>
      <c r="C426" s="84" t="s">
        <v>326</v>
      </c>
      <c r="D426" s="226" t="s">
        <v>328</v>
      </c>
      <c r="E426" s="254" t="s">
        <v>537</v>
      </c>
      <c r="F426" s="204">
        <v>1</v>
      </c>
      <c r="G426" s="205">
        <v>294</v>
      </c>
      <c r="H426" s="205">
        <f t="shared" si="185"/>
        <v>171</v>
      </c>
      <c r="I426" s="205">
        <f t="shared" si="186"/>
        <v>171</v>
      </c>
      <c r="J426" s="205">
        <f t="shared" si="187"/>
        <v>201.78</v>
      </c>
      <c r="K426" s="205">
        <f t="shared" si="180"/>
        <v>12312</v>
      </c>
      <c r="L426" s="205">
        <f t="shared" si="181"/>
        <v>12312</v>
      </c>
      <c r="M426" s="205">
        <f t="shared" si="184"/>
        <v>14528.16</v>
      </c>
    </row>
    <row r="427" spans="1:13" ht="25.5" x14ac:dyDescent="0.2">
      <c r="A427" s="75">
        <v>422</v>
      </c>
      <c r="B427" s="76">
        <v>374755660820</v>
      </c>
      <c r="C427" s="84" t="s">
        <v>374</v>
      </c>
      <c r="D427" s="226" t="s">
        <v>328</v>
      </c>
      <c r="E427" s="254" t="s">
        <v>537</v>
      </c>
      <c r="F427" s="204">
        <v>1</v>
      </c>
      <c r="G427" s="205">
        <v>294</v>
      </c>
      <c r="H427" s="205">
        <f t="shared" si="185"/>
        <v>171</v>
      </c>
      <c r="I427" s="205">
        <f t="shared" si="186"/>
        <v>171</v>
      </c>
      <c r="J427" s="205">
        <f t="shared" si="187"/>
        <v>201.78</v>
      </c>
      <c r="K427" s="205">
        <f t="shared" si="180"/>
        <v>12312</v>
      </c>
      <c r="L427" s="205">
        <f t="shared" si="181"/>
        <v>12312</v>
      </c>
      <c r="M427" s="205">
        <f t="shared" si="184"/>
        <v>14528.16</v>
      </c>
    </row>
    <row r="428" spans="1:13" x14ac:dyDescent="0.2">
      <c r="A428" s="75">
        <v>423</v>
      </c>
      <c r="B428" s="76">
        <v>374751060803</v>
      </c>
      <c r="C428" s="75" t="s">
        <v>51</v>
      </c>
      <c r="D428" s="226" t="s">
        <v>322</v>
      </c>
      <c r="E428" s="254" t="s">
        <v>537</v>
      </c>
      <c r="F428" s="204">
        <v>1</v>
      </c>
      <c r="G428" s="205">
        <v>766</v>
      </c>
      <c r="H428" s="205">
        <f t="shared" si="185"/>
        <v>444</v>
      </c>
      <c r="I428" s="205">
        <f t="shared" si="186"/>
        <v>444</v>
      </c>
      <c r="J428" s="205">
        <f t="shared" si="187"/>
        <v>523.91999999999996</v>
      </c>
      <c r="K428" s="205">
        <f t="shared" si="180"/>
        <v>31968</v>
      </c>
      <c r="L428" s="205">
        <f t="shared" si="181"/>
        <v>31968</v>
      </c>
      <c r="M428" s="205">
        <f t="shared" si="184"/>
        <v>37722.239999999998</v>
      </c>
    </row>
    <row r="429" spans="1:13" ht="25.5" x14ac:dyDescent="0.2">
      <c r="A429" s="75">
        <v>424</v>
      </c>
      <c r="B429" s="75">
        <v>1453</v>
      </c>
      <c r="C429" s="84" t="s">
        <v>204</v>
      </c>
      <c r="D429" s="226" t="s">
        <v>361</v>
      </c>
      <c r="E429" s="254" t="s">
        <v>537</v>
      </c>
      <c r="F429" s="204">
        <v>2</v>
      </c>
      <c r="G429" s="205">
        <v>896</v>
      </c>
      <c r="H429" s="205">
        <f t="shared" si="185"/>
        <v>520</v>
      </c>
      <c r="I429" s="205">
        <f t="shared" si="186"/>
        <v>1040</v>
      </c>
      <c r="J429" s="205">
        <f t="shared" si="187"/>
        <v>1227.2</v>
      </c>
      <c r="K429" s="205">
        <f t="shared" si="180"/>
        <v>37440</v>
      </c>
      <c r="L429" s="205">
        <f t="shared" si="181"/>
        <v>74880</v>
      </c>
      <c r="M429" s="205">
        <f t="shared" si="184"/>
        <v>88358.399999999994</v>
      </c>
    </row>
    <row r="430" spans="1:13" x14ac:dyDescent="0.2">
      <c r="A430" s="75">
        <v>425</v>
      </c>
      <c r="B430" s="76">
        <v>22714613</v>
      </c>
      <c r="C430" s="75" t="s">
        <v>205</v>
      </c>
      <c r="D430" s="226" t="s">
        <v>342</v>
      </c>
      <c r="E430" s="254" t="s">
        <v>537</v>
      </c>
      <c r="F430" s="204">
        <v>3</v>
      </c>
      <c r="G430" s="205">
        <v>687</v>
      </c>
      <c r="H430" s="205">
        <f t="shared" si="185"/>
        <v>398</v>
      </c>
      <c r="I430" s="205">
        <f t="shared" si="186"/>
        <v>1194</v>
      </c>
      <c r="J430" s="205">
        <f t="shared" si="187"/>
        <v>1408.9199999999998</v>
      </c>
      <c r="K430" s="205">
        <f t="shared" si="180"/>
        <v>28656</v>
      </c>
      <c r="L430" s="205">
        <f t="shared" si="181"/>
        <v>85968</v>
      </c>
      <c r="M430" s="205">
        <f t="shared" si="184"/>
        <v>101442.23999999999</v>
      </c>
    </row>
    <row r="431" spans="1:13" ht="51" x14ac:dyDescent="0.2">
      <c r="A431" s="75">
        <v>426</v>
      </c>
      <c r="B431" s="110">
        <v>98290</v>
      </c>
      <c r="C431" s="91" t="s">
        <v>401</v>
      </c>
      <c r="D431" s="231" t="s">
        <v>371</v>
      </c>
      <c r="E431" s="254" t="s">
        <v>536</v>
      </c>
      <c r="F431" s="204">
        <v>2</v>
      </c>
      <c r="G431" s="205">
        <v>356</v>
      </c>
      <c r="H431" s="205">
        <f t="shared" ref="H431:H441" si="188">ROUND(G431*$I$2,0)</f>
        <v>249</v>
      </c>
      <c r="I431" s="205">
        <f t="shared" si="186"/>
        <v>498</v>
      </c>
      <c r="J431" s="205">
        <f t="shared" si="187"/>
        <v>587.64</v>
      </c>
      <c r="K431" s="205">
        <f t="shared" si="180"/>
        <v>17928</v>
      </c>
      <c r="L431" s="205">
        <f t="shared" si="181"/>
        <v>35856</v>
      </c>
      <c r="M431" s="205">
        <f t="shared" si="184"/>
        <v>42310.079999999994</v>
      </c>
    </row>
    <row r="432" spans="1:13" ht="51" x14ac:dyDescent="0.2">
      <c r="A432" s="75">
        <v>427</v>
      </c>
      <c r="B432" s="110">
        <v>98290</v>
      </c>
      <c r="C432" s="91" t="s">
        <v>406</v>
      </c>
      <c r="D432" s="231" t="s">
        <v>378</v>
      </c>
      <c r="E432" s="254" t="s">
        <v>536</v>
      </c>
      <c r="F432" s="204">
        <v>2</v>
      </c>
      <c r="G432" s="205">
        <v>316</v>
      </c>
      <c r="H432" s="205">
        <f t="shared" si="188"/>
        <v>221</v>
      </c>
      <c r="I432" s="205">
        <f t="shared" si="186"/>
        <v>442</v>
      </c>
      <c r="J432" s="205">
        <f t="shared" si="187"/>
        <v>521.55999999999995</v>
      </c>
      <c r="K432" s="205">
        <f t="shared" si="180"/>
        <v>15912</v>
      </c>
      <c r="L432" s="205">
        <f t="shared" si="181"/>
        <v>31824</v>
      </c>
      <c r="M432" s="205">
        <f t="shared" ref="M432:M442" si="189">L432*1.18</f>
        <v>37552.32</v>
      </c>
    </row>
    <row r="433" spans="1:13" ht="38.25" x14ac:dyDescent="0.2">
      <c r="A433" s="75">
        <v>428</v>
      </c>
      <c r="B433" s="110">
        <v>98290</v>
      </c>
      <c r="C433" s="91" t="s">
        <v>402</v>
      </c>
      <c r="D433" s="231" t="s">
        <v>344</v>
      </c>
      <c r="E433" s="254" t="s">
        <v>536</v>
      </c>
      <c r="F433" s="204">
        <v>8</v>
      </c>
      <c r="G433" s="205">
        <v>144</v>
      </c>
      <c r="H433" s="205">
        <f t="shared" si="188"/>
        <v>101</v>
      </c>
      <c r="I433" s="205">
        <f t="shared" si="186"/>
        <v>808</v>
      </c>
      <c r="J433" s="205">
        <f t="shared" si="187"/>
        <v>953.43999999999994</v>
      </c>
      <c r="K433" s="205">
        <f t="shared" si="180"/>
        <v>7272</v>
      </c>
      <c r="L433" s="205">
        <f t="shared" si="181"/>
        <v>58176</v>
      </c>
      <c r="M433" s="205">
        <f t="shared" si="189"/>
        <v>68647.679999999993</v>
      </c>
    </row>
    <row r="434" spans="1:13" ht="25.5" x14ac:dyDescent="0.2">
      <c r="A434" s="75">
        <v>429</v>
      </c>
      <c r="B434" s="110">
        <v>98290</v>
      </c>
      <c r="C434" s="92" t="s">
        <v>157</v>
      </c>
      <c r="D434" s="226" t="s">
        <v>377</v>
      </c>
      <c r="E434" s="254" t="s">
        <v>536</v>
      </c>
      <c r="F434" s="204">
        <v>6</v>
      </c>
      <c r="G434" s="205">
        <v>354</v>
      </c>
      <c r="H434" s="205">
        <f t="shared" si="188"/>
        <v>248</v>
      </c>
      <c r="I434" s="205">
        <f t="shared" si="186"/>
        <v>1488</v>
      </c>
      <c r="J434" s="205">
        <f t="shared" si="187"/>
        <v>1755.84</v>
      </c>
      <c r="K434" s="205">
        <f t="shared" si="180"/>
        <v>17856</v>
      </c>
      <c r="L434" s="205">
        <f t="shared" si="181"/>
        <v>107136</v>
      </c>
      <c r="M434" s="205">
        <f t="shared" si="189"/>
        <v>126420.48</v>
      </c>
    </row>
    <row r="435" spans="1:13" x14ac:dyDescent="0.2">
      <c r="A435" s="75">
        <v>430</v>
      </c>
      <c r="B435" s="110">
        <v>98290</v>
      </c>
      <c r="C435" s="46" t="s">
        <v>542</v>
      </c>
      <c r="D435" s="231" t="s">
        <v>347</v>
      </c>
      <c r="E435" s="254" t="s">
        <v>536</v>
      </c>
      <c r="F435" s="204">
        <v>1</v>
      </c>
      <c r="G435" s="205">
        <v>716</v>
      </c>
      <c r="H435" s="205">
        <f t="shared" si="188"/>
        <v>501</v>
      </c>
      <c r="I435" s="205">
        <f t="shared" si="186"/>
        <v>501</v>
      </c>
      <c r="J435" s="205">
        <f t="shared" si="187"/>
        <v>591.17999999999995</v>
      </c>
      <c r="K435" s="205">
        <f t="shared" si="180"/>
        <v>36072</v>
      </c>
      <c r="L435" s="205">
        <f t="shared" si="181"/>
        <v>36072</v>
      </c>
      <c r="M435" s="205">
        <f t="shared" si="189"/>
        <v>42564.959999999999</v>
      </c>
    </row>
    <row r="436" spans="1:13" ht="25.5" x14ac:dyDescent="0.2">
      <c r="A436" s="75">
        <v>431</v>
      </c>
      <c r="B436" s="110">
        <v>98290</v>
      </c>
      <c r="C436" s="46" t="s">
        <v>543</v>
      </c>
      <c r="D436" s="231" t="s">
        <v>372</v>
      </c>
      <c r="E436" s="254" t="s">
        <v>536</v>
      </c>
      <c r="F436" s="204">
        <v>1</v>
      </c>
      <c r="G436" s="205">
        <v>1564</v>
      </c>
      <c r="H436" s="205">
        <f t="shared" si="188"/>
        <v>1095</v>
      </c>
      <c r="I436" s="205">
        <f t="shared" si="186"/>
        <v>1095</v>
      </c>
      <c r="J436" s="205">
        <f t="shared" si="187"/>
        <v>1292.0999999999999</v>
      </c>
      <c r="K436" s="205">
        <f t="shared" si="180"/>
        <v>78840</v>
      </c>
      <c r="L436" s="205">
        <f t="shared" si="181"/>
        <v>78840</v>
      </c>
      <c r="M436" s="205">
        <f t="shared" si="189"/>
        <v>93031.2</v>
      </c>
    </row>
    <row r="437" spans="1:13" x14ac:dyDescent="0.2">
      <c r="A437" s="75">
        <v>432</v>
      </c>
      <c r="B437" s="110">
        <v>98290</v>
      </c>
      <c r="C437" s="91" t="s">
        <v>175</v>
      </c>
      <c r="D437" s="231" t="s">
        <v>348</v>
      </c>
      <c r="E437" s="254" t="s">
        <v>536</v>
      </c>
      <c r="F437" s="204">
        <v>2</v>
      </c>
      <c r="G437" s="205">
        <v>391</v>
      </c>
      <c r="H437" s="205">
        <f t="shared" si="188"/>
        <v>274</v>
      </c>
      <c r="I437" s="205">
        <f t="shared" si="186"/>
        <v>548</v>
      </c>
      <c r="J437" s="205">
        <f t="shared" si="187"/>
        <v>646.64</v>
      </c>
      <c r="K437" s="205">
        <f t="shared" si="180"/>
        <v>19728</v>
      </c>
      <c r="L437" s="205">
        <f t="shared" si="181"/>
        <v>39456</v>
      </c>
      <c r="M437" s="205">
        <f t="shared" si="189"/>
        <v>46558.079999999994</v>
      </c>
    </row>
    <row r="438" spans="1:13" x14ac:dyDescent="0.2">
      <c r="A438" s="75">
        <v>433</v>
      </c>
      <c r="B438" s="110">
        <v>98290</v>
      </c>
      <c r="C438" s="46" t="s">
        <v>544</v>
      </c>
      <c r="D438" s="231" t="s">
        <v>350</v>
      </c>
      <c r="E438" s="254" t="s">
        <v>536</v>
      </c>
      <c r="F438" s="204">
        <v>1</v>
      </c>
      <c r="G438" s="205">
        <v>803</v>
      </c>
      <c r="H438" s="205">
        <f t="shared" si="188"/>
        <v>562</v>
      </c>
      <c r="I438" s="205">
        <f t="shared" si="186"/>
        <v>562</v>
      </c>
      <c r="J438" s="205">
        <f t="shared" si="187"/>
        <v>663.16</v>
      </c>
      <c r="K438" s="205">
        <f t="shared" si="180"/>
        <v>40464</v>
      </c>
      <c r="L438" s="205">
        <f t="shared" si="181"/>
        <v>40464</v>
      </c>
      <c r="M438" s="205">
        <f t="shared" si="189"/>
        <v>47747.519999999997</v>
      </c>
    </row>
    <row r="439" spans="1:13" x14ac:dyDescent="0.2">
      <c r="A439" s="75">
        <v>434</v>
      </c>
      <c r="B439" s="110">
        <v>98290</v>
      </c>
      <c r="C439" s="91" t="s">
        <v>180</v>
      </c>
      <c r="D439" s="231" t="s">
        <v>351</v>
      </c>
      <c r="E439" s="254" t="s">
        <v>536</v>
      </c>
      <c r="F439" s="204">
        <v>2</v>
      </c>
      <c r="G439" s="205">
        <v>657</v>
      </c>
      <c r="H439" s="205">
        <f t="shared" si="188"/>
        <v>460</v>
      </c>
      <c r="I439" s="205">
        <f t="shared" si="186"/>
        <v>920</v>
      </c>
      <c r="J439" s="205">
        <f t="shared" si="187"/>
        <v>1085.5999999999999</v>
      </c>
      <c r="K439" s="205">
        <f t="shared" si="180"/>
        <v>33120</v>
      </c>
      <c r="L439" s="205">
        <f t="shared" si="181"/>
        <v>66240</v>
      </c>
      <c r="M439" s="205">
        <f t="shared" si="189"/>
        <v>78163.199999999997</v>
      </c>
    </row>
    <row r="440" spans="1:13" x14ac:dyDescent="0.2">
      <c r="A440" s="75">
        <v>435</v>
      </c>
      <c r="B440" s="110">
        <v>98290</v>
      </c>
      <c r="C440" s="46" t="s">
        <v>546</v>
      </c>
      <c r="D440" s="231" t="s">
        <v>373</v>
      </c>
      <c r="E440" s="254" t="s">
        <v>536</v>
      </c>
      <c r="F440" s="204">
        <v>1</v>
      </c>
      <c r="G440" s="205">
        <v>1539</v>
      </c>
      <c r="H440" s="205">
        <f t="shared" si="188"/>
        <v>1077</v>
      </c>
      <c r="I440" s="205">
        <f t="shared" si="186"/>
        <v>1077</v>
      </c>
      <c r="J440" s="205">
        <f t="shared" si="187"/>
        <v>1270.8599999999999</v>
      </c>
      <c r="K440" s="205">
        <f t="shared" si="180"/>
        <v>77544</v>
      </c>
      <c r="L440" s="205">
        <f t="shared" si="181"/>
        <v>77544</v>
      </c>
      <c r="M440" s="205">
        <f t="shared" si="189"/>
        <v>91501.92</v>
      </c>
    </row>
    <row r="441" spans="1:13" x14ac:dyDescent="0.2">
      <c r="A441" s="75">
        <v>436</v>
      </c>
      <c r="B441" s="110">
        <v>98290</v>
      </c>
      <c r="C441" s="46" t="s">
        <v>547</v>
      </c>
      <c r="D441" s="231" t="s">
        <v>354</v>
      </c>
      <c r="E441" s="254" t="s">
        <v>536</v>
      </c>
      <c r="F441" s="204">
        <v>2</v>
      </c>
      <c r="G441" s="205">
        <v>199</v>
      </c>
      <c r="H441" s="205">
        <f t="shared" si="188"/>
        <v>139</v>
      </c>
      <c r="I441" s="205">
        <f t="shared" si="186"/>
        <v>278</v>
      </c>
      <c r="J441" s="205">
        <f t="shared" si="187"/>
        <v>328.03999999999996</v>
      </c>
      <c r="K441" s="205">
        <f t="shared" si="180"/>
        <v>10008</v>
      </c>
      <c r="L441" s="205">
        <f t="shared" si="181"/>
        <v>20016</v>
      </c>
      <c r="M441" s="205">
        <f t="shared" si="189"/>
        <v>23618.879999999997</v>
      </c>
    </row>
    <row r="442" spans="1:13" x14ac:dyDescent="0.2">
      <c r="A442" s="75">
        <v>437</v>
      </c>
      <c r="B442" s="83">
        <v>485652660824</v>
      </c>
      <c r="C442" s="82" t="s">
        <v>73</v>
      </c>
      <c r="D442" s="226" t="s">
        <v>363</v>
      </c>
      <c r="E442" s="254" t="s">
        <v>537</v>
      </c>
      <c r="F442" s="204">
        <v>2</v>
      </c>
      <c r="G442" s="205">
        <v>904</v>
      </c>
      <c r="H442" s="205">
        <f>ROUND(G442*$H$2,0)</f>
        <v>524</v>
      </c>
      <c r="I442" s="205">
        <f t="shared" si="186"/>
        <v>1048</v>
      </c>
      <c r="J442" s="205">
        <f t="shared" si="187"/>
        <v>1236.6399999999999</v>
      </c>
      <c r="K442" s="205">
        <f t="shared" si="180"/>
        <v>37728</v>
      </c>
      <c r="L442" s="205">
        <f t="shared" si="181"/>
        <v>75456</v>
      </c>
      <c r="M442" s="205">
        <f t="shared" si="189"/>
        <v>89038.080000000002</v>
      </c>
    </row>
    <row r="443" spans="1:13" x14ac:dyDescent="0.2">
      <c r="A443" s="111">
        <v>438</v>
      </c>
      <c r="B443" s="112"/>
      <c r="C443" s="79" t="s">
        <v>439</v>
      </c>
      <c r="D443" s="225"/>
      <c r="E443" s="225"/>
      <c r="F443" s="202"/>
      <c r="G443" s="203"/>
      <c r="H443" s="203"/>
      <c r="I443" s="203"/>
      <c r="J443" s="203"/>
      <c r="K443" s="203"/>
      <c r="L443" s="203"/>
      <c r="M443" s="203"/>
    </row>
    <row r="444" spans="1:13" x14ac:dyDescent="0.2">
      <c r="A444" s="75">
        <v>439</v>
      </c>
      <c r="B444" s="75">
        <v>2057</v>
      </c>
      <c r="C444" s="75" t="s">
        <v>99</v>
      </c>
      <c r="D444" s="226" t="s">
        <v>306</v>
      </c>
      <c r="E444" s="254" t="s">
        <v>537</v>
      </c>
      <c r="F444" s="204">
        <v>1</v>
      </c>
      <c r="G444" s="205">
        <v>338</v>
      </c>
      <c r="H444" s="205">
        <f>ROUND(G444*$H$2,0)</f>
        <v>196</v>
      </c>
      <c r="I444" s="205">
        <f>H444*F444</f>
        <v>196</v>
      </c>
      <c r="J444" s="205">
        <f>I444*1.18</f>
        <v>231.28</v>
      </c>
      <c r="K444" s="205">
        <f t="shared" si="180"/>
        <v>14112</v>
      </c>
      <c r="L444" s="205">
        <f t="shared" si="181"/>
        <v>14112</v>
      </c>
      <c r="M444" s="205">
        <f t="shared" ref="M444:M459" si="190">L444*1.18</f>
        <v>16652.16</v>
      </c>
    </row>
    <row r="445" spans="1:13" x14ac:dyDescent="0.2">
      <c r="A445" s="75">
        <v>440</v>
      </c>
      <c r="B445" s="76">
        <v>2078588</v>
      </c>
      <c r="C445" s="75" t="s">
        <v>376</v>
      </c>
      <c r="D445" s="226" t="s">
        <v>353</v>
      </c>
      <c r="E445" s="254" t="s">
        <v>537</v>
      </c>
      <c r="F445" s="204">
        <v>1</v>
      </c>
      <c r="G445" s="205">
        <v>225</v>
      </c>
      <c r="H445" s="205">
        <f t="shared" ref="H445:H458" si="191">ROUND(G445*$H$2,0)</f>
        <v>131</v>
      </c>
      <c r="I445" s="205">
        <f t="shared" ref="I445:I470" si="192">H445*F445</f>
        <v>131</v>
      </c>
      <c r="J445" s="205">
        <f t="shared" ref="J445:J470" si="193">I445*1.18</f>
        <v>154.57999999999998</v>
      </c>
      <c r="K445" s="205">
        <f t="shared" si="180"/>
        <v>9432</v>
      </c>
      <c r="L445" s="205">
        <f t="shared" si="181"/>
        <v>9432</v>
      </c>
      <c r="M445" s="205">
        <f t="shared" si="190"/>
        <v>11129.76</v>
      </c>
    </row>
    <row r="446" spans="1:13" x14ac:dyDescent="0.2">
      <c r="A446" s="75">
        <v>441</v>
      </c>
      <c r="B446" s="76">
        <v>2007734</v>
      </c>
      <c r="C446" s="75" t="s">
        <v>1</v>
      </c>
      <c r="D446" s="226" t="s">
        <v>352</v>
      </c>
      <c r="E446" s="254" t="s">
        <v>537</v>
      </c>
      <c r="F446" s="204">
        <v>1</v>
      </c>
      <c r="G446" s="205">
        <v>387</v>
      </c>
      <c r="H446" s="205">
        <f t="shared" si="191"/>
        <v>224</v>
      </c>
      <c r="I446" s="205">
        <f t="shared" si="192"/>
        <v>224</v>
      </c>
      <c r="J446" s="205">
        <f t="shared" si="193"/>
        <v>264.32</v>
      </c>
      <c r="K446" s="205">
        <f t="shared" si="180"/>
        <v>16128</v>
      </c>
      <c r="L446" s="205">
        <f t="shared" si="181"/>
        <v>16128</v>
      </c>
      <c r="M446" s="205">
        <f t="shared" si="190"/>
        <v>19031.039999999997</v>
      </c>
    </row>
    <row r="447" spans="1:13" x14ac:dyDescent="0.2">
      <c r="A447" s="75">
        <v>442</v>
      </c>
      <c r="B447" s="76">
        <v>301650060826</v>
      </c>
      <c r="C447" s="75" t="s">
        <v>109</v>
      </c>
      <c r="D447" s="231" t="s">
        <v>294</v>
      </c>
      <c r="E447" s="254" t="s">
        <v>537</v>
      </c>
      <c r="F447" s="204">
        <v>1</v>
      </c>
      <c r="G447" s="205">
        <v>480</v>
      </c>
      <c r="H447" s="205">
        <f t="shared" si="191"/>
        <v>278</v>
      </c>
      <c r="I447" s="205">
        <f t="shared" si="192"/>
        <v>278</v>
      </c>
      <c r="J447" s="205">
        <f t="shared" si="193"/>
        <v>328.03999999999996</v>
      </c>
      <c r="K447" s="205">
        <f t="shared" si="180"/>
        <v>20016</v>
      </c>
      <c r="L447" s="205">
        <f t="shared" si="181"/>
        <v>20016</v>
      </c>
      <c r="M447" s="205">
        <f t="shared" si="190"/>
        <v>23618.879999999997</v>
      </c>
    </row>
    <row r="448" spans="1:13" ht="25.5" x14ac:dyDescent="0.2">
      <c r="A448" s="75">
        <v>443</v>
      </c>
      <c r="B448" s="76">
        <v>374755060816</v>
      </c>
      <c r="C448" s="84" t="s">
        <v>327</v>
      </c>
      <c r="D448" s="226" t="s">
        <v>328</v>
      </c>
      <c r="E448" s="254" t="s">
        <v>537</v>
      </c>
      <c r="F448" s="204">
        <v>1</v>
      </c>
      <c r="G448" s="205">
        <v>294</v>
      </c>
      <c r="H448" s="205">
        <f t="shared" si="191"/>
        <v>171</v>
      </c>
      <c r="I448" s="205">
        <f t="shared" si="192"/>
        <v>171</v>
      </c>
      <c r="J448" s="205">
        <f t="shared" si="193"/>
        <v>201.78</v>
      </c>
      <c r="K448" s="205">
        <f t="shared" si="180"/>
        <v>12312</v>
      </c>
      <c r="L448" s="205">
        <f t="shared" si="181"/>
        <v>12312</v>
      </c>
      <c r="M448" s="205">
        <f t="shared" si="190"/>
        <v>14528.16</v>
      </c>
    </row>
    <row r="449" spans="1:13" ht="25.5" x14ac:dyDescent="0.2">
      <c r="A449" s="75">
        <v>444</v>
      </c>
      <c r="B449" s="76">
        <v>374755060813</v>
      </c>
      <c r="C449" s="84" t="s">
        <v>323</v>
      </c>
      <c r="D449" s="226" t="s">
        <v>328</v>
      </c>
      <c r="E449" s="254" t="s">
        <v>537</v>
      </c>
      <c r="F449" s="204">
        <v>1</v>
      </c>
      <c r="G449" s="205">
        <v>294</v>
      </c>
      <c r="H449" s="205">
        <f t="shared" si="191"/>
        <v>171</v>
      </c>
      <c r="I449" s="205">
        <f t="shared" si="192"/>
        <v>171</v>
      </c>
      <c r="J449" s="205">
        <f t="shared" si="193"/>
        <v>201.78</v>
      </c>
      <c r="K449" s="205">
        <f t="shared" si="180"/>
        <v>12312</v>
      </c>
      <c r="L449" s="205">
        <f t="shared" si="181"/>
        <v>12312</v>
      </c>
      <c r="M449" s="205">
        <f t="shared" si="190"/>
        <v>14528.16</v>
      </c>
    </row>
    <row r="450" spans="1:13" ht="25.5" x14ac:dyDescent="0.2">
      <c r="A450" s="75">
        <v>445</v>
      </c>
      <c r="B450" s="76">
        <v>374755260827</v>
      </c>
      <c r="C450" s="84" t="s">
        <v>359</v>
      </c>
      <c r="D450" s="226" t="s">
        <v>328</v>
      </c>
      <c r="E450" s="254" t="s">
        <v>537</v>
      </c>
      <c r="F450" s="204">
        <v>1</v>
      </c>
      <c r="G450" s="205">
        <v>294</v>
      </c>
      <c r="H450" s="205">
        <f t="shared" si="191"/>
        <v>171</v>
      </c>
      <c r="I450" s="205">
        <f t="shared" si="192"/>
        <v>171</v>
      </c>
      <c r="J450" s="205">
        <f t="shared" si="193"/>
        <v>201.78</v>
      </c>
      <c r="K450" s="205">
        <f t="shared" si="180"/>
        <v>12312</v>
      </c>
      <c r="L450" s="205">
        <f t="shared" si="181"/>
        <v>12312</v>
      </c>
      <c r="M450" s="205">
        <f t="shared" si="190"/>
        <v>14528.16</v>
      </c>
    </row>
    <row r="451" spans="1:13" ht="25.5" x14ac:dyDescent="0.2">
      <c r="A451" s="75">
        <v>446</v>
      </c>
      <c r="B451" s="76">
        <v>374755260342</v>
      </c>
      <c r="C451" s="84" t="s">
        <v>360</v>
      </c>
      <c r="D451" s="226" t="s">
        <v>328</v>
      </c>
      <c r="E451" s="254" t="s">
        <v>537</v>
      </c>
      <c r="F451" s="204">
        <v>1</v>
      </c>
      <c r="G451" s="205">
        <v>294</v>
      </c>
      <c r="H451" s="205">
        <f t="shared" si="191"/>
        <v>171</v>
      </c>
      <c r="I451" s="205">
        <f t="shared" si="192"/>
        <v>171</v>
      </c>
      <c r="J451" s="205">
        <f t="shared" si="193"/>
        <v>201.78</v>
      </c>
      <c r="K451" s="205">
        <f t="shared" si="180"/>
        <v>12312</v>
      </c>
      <c r="L451" s="205">
        <f t="shared" si="181"/>
        <v>12312</v>
      </c>
      <c r="M451" s="205">
        <f t="shared" si="190"/>
        <v>14528.16</v>
      </c>
    </row>
    <row r="452" spans="1:13" ht="25.5" x14ac:dyDescent="0.2">
      <c r="A452" s="75">
        <v>447</v>
      </c>
      <c r="B452" s="76">
        <v>374755460830</v>
      </c>
      <c r="C452" s="84" t="s">
        <v>324</v>
      </c>
      <c r="D452" s="226" t="s">
        <v>328</v>
      </c>
      <c r="E452" s="254" t="s">
        <v>537</v>
      </c>
      <c r="F452" s="204">
        <v>1</v>
      </c>
      <c r="G452" s="205">
        <v>294</v>
      </c>
      <c r="H452" s="205">
        <f t="shared" si="191"/>
        <v>171</v>
      </c>
      <c r="I452" s="205">
        <f t="shared" si="192"/>
        <v>171</v>
      </c>
      <c r="J452" s="205">
        <f t="shared" si="193"/>
        <v>201.78</v>
      </c>
      <c r="K452" s="205">
        <f t="shared" si="180"/>
        <v>12312</v>
      </c>
      <c r="L452" s="205">
        <f t="shared" si="181"/>
        <v>12312</v>
      </c>
      <c r="M452" s="205">
        <f t="shared" si="190"/>
        <v>14528.16</v>
      </c>
    </row>
    <row r="453" spans="1:13" ht="25.5" x14ac:dyDescent="0.2">
      <c r="A453" s="75">
        <v>448</v>
      </c>
      <c r="B453" s="76">
        <v>374755460815</v>
      </c>
      <c r="C453" s="84" t="s">
        <v>325</v>
      </c>
      <c r="D453" s="226" t="s">
        <v>328</v>
      </c>
      <c r="E453" s="254" t="s">
        <v>537</v>
      </c>
      <c r="F453" s="204">
        <v>1</v>
      </c>
      <c r="G453" s="205">
        <v>294</v>
      </c>
      <c r="H453" s="205">
        <f t="shared" si="191"/>
        <v>171</v>
      </c>
      <c r="I453" s="205">
        <f t="shared" si="192"/>
        <v>171</v>
      </c>
      <c r="J453" s="205">
        <f t="shared" si="193"/>
        <v>201.78</v>
      </c>
      <c r="K453" s="205">
        <f t="shared" si="180"/>
        <v>12312</v>
      </c>
      <c r="L453" s="205">
        <f t="shared" si="181"/>
        <v>12312</v>
      </c>
      <c r="M453" s="205">
        <f t="shared" si="190"/>
        <v>14528.16</v>
      </c>
    </row>
    <row r="454" spans="1:13" ht="25.5" x14ac:dyDescent="0.2">
      <c r="A454" s="75">
        <v>449</v>
      </c>
      <c r="B454" s="76">
        <v>374755660841</v>
      </c>
      <c r="C454" s="84" t="s">
        <v>326</v>
      </c>
      <c r="D454" s="226" t="s">
        <v>328</v>
      </c>
      <c r="E454" s="254" t="s">
        <v>537</v>
      </c>
      <c r="F454" s="204">
        <v>1</v>
      </c>
      <c r="G454" s="205">
        <v>294</v>
      </c>
      <c r="H454" s="205">
        <f t="shared" si="191"/>
        <v>171</v>
      </c>
      <c r="I454" s="205">
        <f t="shared" si="192"/>
        <v>171</v>
      </c>
      <c r="J454" s="205">
        <f t="shared" si="193"/>
        <v>201.78</v>
      </c>
      <c r="K454" s="205">
        <f t="shared" si="180"/>
        <v>12312</v>
      </c>
      <c r="L454" s="205">
        <f t="shared" si="181"/>
        <v>12312</v>
      </c>
      <c r="M454" s="205">
        <f t="shared" si="190"/>
        <v>14528.16</v>
      </c>
    </row>
    <row r="455" spans="1:13" ht="25.5" x14ac:dyDescent="0.2">
      <c r="A455" s="75">
        <v>450</v>
      </c>
      <c r="B455" s="76">
        <v>374755660820</v>
      </c>
      <c r="C455" s="84" t="s">
        <v>374</v>
      </c>
      <c r="D455" s="226" t="s">
        <v>328</v>
      </c>
      <c r="E455" s="254" t="s">
        <v>537</v>
      </c>
      <c r="F455" s="204">
        <v>1</v>
      </c>
      <c r="G455" s="205">
        <v>294</v>
      </c>
      <c r="H455" s="205">
        <f t="shared" si="191"/>
        <v>171</v>
      </c>
      <c r="I455" s="205">
        <f t="shared" si="192"/>
        <v>171</v>
      </c>
      <c r="J455" s="205">
        <f t="shared" si="193"/>
        <v>201.78</v>
      </c>
      <c r="K455" s="205">
        <f t="shared" si="180"/>
        <v>12312</v>
      </c>
      <c r="L455" s="205">
        <f t="shared" si="181"/>
        <v>12312</v>
      </c>
      <c r="M455" s="205">
        <f t="shared" si="190"/>
        <v>14528.16</v>
      </c>
    </row>
    <row r="456" spans="1:13" x14ac:dyDescent="0.2">
      <c r="A456" s="75">
        <v>451</v>
      </c>
      <c r="B456" s="76">
        <v>374751060803</v>
      </c>
      <c r="C456" s="75" t="s">
        <v>51</v>
      </c>
      <c r="D456" s="226" t="s">
        <v>322</v>
      </c>
      <c r="E456" s="254" t="s">
        <v>537</v>
      </c>
      <c r="F456" s="204">
        <v>1</v>
      </c>
      <c r="G456" s="205">
        <v>766</v>
      </c>
      <c r="H456" s="205">
        <f t="shared" si="191"/>
        <v>444</v>
      </c>
      <c r="I456" s="205">
        <f t="shared" si="192"/>
        <v>444</v>
      </c>
      <c r="J456" s="205">
        <f t="shared" si="193"/>
        <v>523.91999999999996</v>
      </c>
      <c r="K456" s="205">
        <f t="shared" ref="K456:K519" si="194">H456*$J$2</f>
        <v>31968</v>
      </c>
      <c r="L456" s="205">
        <f t="shared" ref="L456:L519" si="195">K456*F456</f>
        <v>31968</v>
      </c>
      <c r="M456" s="205">
        <f t="shared" si="190"/>
        <v>37722.239999999998</v>
      </c>
    </row>
    <row r="457" spans="1:13" ht="25.5" x14ac:dyDescent="0.2">
      <c r="A457" s="75">
        <v>452</v>
      </c>
      <c r="B457" s="75">
        <v>1453</v>
      </c>
      <c r="C457" s="84" t="s">
        <v>204</v>
      </c>
      <c r="D457" s="226" t="s">
        <v>361</v>
      </c>
      <c r="E457" s="254" t="s">
        <v>537</v>
      </c>
      <c r="F457" s="204">
        <v>2</v>
      </c>
      <c r="G457" s="205">
        <v>896</v>
      </c>
      <c r="H457" s="205">
        <f t="shared" si="191"/>
        <v>520</v>
      </c>
      <c r="I457" s="205">
        <f t="shared" si="192"/>
        <v>1040</v>
      </c>
      <c r="J457" s="205">
        <f t="shared" si="193"/>
        <v>1227.2</v>
      </c>
      <c r="K457" s="205">
        <f t="shared" si="194"/>
        <v>37440</v>
      </c>
      <c r="L457" s="205">
        <f t="shared" si="195"/>
        <v>74880</v>
      </c>
      <c r="M457" s="205">
        <f t="shared" si="190"/>
        <v>88358.399999999994</v>
      </c>
    </row>
    <row r="458" spans="1:13" x14ac:dyDescent="0.2">
      <c r="A458" s="75">
        <v>453</v>
      </c>
      <c r="B458" s="76">
        <v>22714613</v>
      </c>
      <c r="C458" s="75" t="s">
        <v>205</v>
      </c>
      <c r="D458" s="226" t="s">
        <v>342</v>
      </c>
      <c r="E458" s="254" t="s">
        <v>537</v>
      </c>
      <c r="F458" s="204">
        <v>3</v>
      </c>
      <c r="G458" s="205">
        <v>687</v>
      </c>
      <c r="H458" s="205">
        <f t="shared" si="191"/>
        <v>398</v>
      </c>
      <c r="I458" s="205">
        <f t="shared" si="192"/>
        <v>1194</v>
      </c>
      <c r="J458" s="205">
        <f t="shared" si="193"/>
        <v>1408.9199999999998</v>
      </c>
      <c r="K458" s="205">
        <f t="shared" si="194"/>
        <v>28656</v>
      </c>
      <c r="L458" s="205">
        <f t="shared" si="195"/>
        <v>85968</v>
      </c>
      <c r="M458" s="205">
        <f t="shared" si="190"/>
        <v>101442.23999999999</v>
      </c>
    </row>
    <row r="459" spans="1:13" ht="51" x14ac:dyDescent="0.2">
      <c r="A459" s="75">
        <v>454</v>
      </c>
      <c r="B459" s="110">
        <v>98290</v>
      </c>
      <c r="C459" s="91" t="s">
        <v>401</v>
      </c>
      <c r="D459" s="231" t="s">
        <v>371</v>
      </c>
      <c r="E459" s="254" t="s">
        <v>536</v>
      </c>
      <c r="F459" s="204">
        <v>2</v>
      </c>
      <c r="G459" s="205">
        <v>356</v>
      </c>
      <c r="H459" s="205">
        <f t="shared" ref="H459:H469" si="196">ROUND(G459*$I$2,0)</f>
        <v>249</v>
      </c>
      <c r="I459" s="205">
        <f t="shared" si="192"/>
        <v>498</v>
      </c>
      <c r="J459" s="205">
        <f t="shared" si="193"/>
        <v>587.64</v>
      </c>
      <c r="K459" s="205">
        <f t="shared" si="194"/>
        <v>17928</v>
      </c>
      <c r="L459" s="205">
        <f t="shared" si="195"/>
        <v>35856</v>
      </c>
      <c r="M459" s="205">
        <f t="shared" si="190"/>
        <v>42310.079999999994</v>
      </c>
    </row>
    <row r="460" spans="1:13" ht="51" x14ac:dyDescent="0.2">
      <c r="A460" s="75">
        <v>455</v>
      </c>
      <c r="B460" s="110">
        <v>98290</v>
      </c>
      <c r="C460" s="91" t="s">
        <v>406</v>
      </c>
      <c r="D460" s="231" t="s">
        <v>378</v>
      </c>
      <c r="E460" s="254" t="s">
        <v>536</v>
      </c>
      <c r="F460" s="204">
        <v>2</v>
      </c>
      <c r="G460" s="205">
        <v>316</v>
      </c>
      <c r="H460" s="205">
        <f t="shared" si="196"/>
        <v>221</v>
      </c>
      <c r="I460" s="205">
        <f t="shared" si="192"/>
        <v>442</v>
      </c>
      <c r="J460" s="205">
        <f t="shared" si="193"/>
        <v>521.55999999999995</v>
      </c>
      <c r="K460" s="205">
        <f t="shared" si="194"/>
        <v>15912</v>
      </c>
      <c r="L460" s="205">
        <f t="shared" si="195"/>
        <v>31824</v>
      </c>
      <c r="M460" s="205">
        <f t="shared" ref="M460:M470" si="197">L460*1.18</f>
        <v>37552.32</v>
      </c>
    </row>
    <row r="461" spans="1:13" ht="38.25" x14ac:dyDescent="0.2">
      <c r="A461" s="75">
        <v>456</v>
      </c>
      <c r="B461" s="110">
        <v>98290</v>
      </c>
      <c r="C461" s="91" t="s">
        <v>402</v>
      </c>
      <c r="D461" s="231" t="s">
        <v>344</v>
      </c>
      <c r="E461" s="254" t="s">
        <v>536</v>
      </c>
      <c r="F461" s="204">
        <v>7</v>
      </c>
      <c r="G461" s="205">
        <v>144</v>
      </c>
      <c r="H461" s="205">
        <f t="shared" si="196"/>
        <v>101</v>
      </c>
      <c r="I461" s="205">
        <f t="shared" si="192"/>
        <v>707</v>
      </c>
      <c r="J461" s="205">
        <f t="shared" si="193"/>
        <v>834.26</v>
      </c>
      <c r="K461" s="205">
        <f t="shared" si="194"/>
        <v>7272</v>
      </c>
      <c r="L461" s="205">
        <f t="shared" si="195"/>
        <v>50904</v>
      </c>
      <c r="M461" s="205">
        <f t="shared" si="197"/>
        <v>60066.719999999994</v>
      </c>
    </row>
    <row r="462" spans="1:13" ht="25.5" x14ac:dyDescent="0.2">
      <c r="A462" s="75">
        <v>457</v>
      </c>
      <c r="B462" s="110">
        <v>98290</v>
      </c>
      <c r="C462" s="92" t="s">
        <v>157</v>
      </c>
      <c r="D462" s="226" t="s">
        <v>377</v>
      </c>
      <c r="E462" s="254" t="s">
        <v>536</v>
      </c>
      <c r="F462" s="204">
        <v>6</v>
      </c>
      <c r="G462" s="205">
        <v>354</v>
      </c>
      <c r="H462" s="205">
        <f t="shared" si="196"/>
        <v>248</v>
      </c>
      <c r="I462" s="205">
        <f t="shared" si="192"/>
        <v>1488</v>
      </c>
      <c r="J462" s="205">
        <f t="shared" si="193"/>
        <v>1755.84</v>
      </c>
      <c r="K462" s="205">
        <f t="shared" si="194"/>
        <v>17856</v>
      </c>
      <c r="L462" s="205">
        <f t="shared" si="195"/>
        <v>107136</v>
      </c>
      <c r="M462" s="205">
        <f t="shared" si="197"/>
        <v>126420.48</v>
      </c>
    </row>
    <row r="463" spans="1:13" x14ac:dyDescent="0.2">
      <c r="A463" s="75">
        <v>458</v>
      </c>
      <c r="B463" s="110">
        <v>98290</v>
      </c>
      <c r="C463" s="46" t="s">
        <v>542</v>
      </c>
      <c r="D463" s="231" t="s">
        <v>347</v>
      </c>
      <c r="E463" s="254" t="s">
        <v>536</v>
      </c>
      <c r="F463" s="204">
        <v>1</v>
      </c>
      <c r="G463" s="205">
        <v>716</v>
      </c>
      <c r="H463" s="205">
        <f t="shared" si="196"/>
        <v>501</v>
      </c>
      <c r="I463" s="205">
        <f t="shared" si="192"/>
        <v>501</v>
      </c>
      <c r="J463" s="205">
        <f t="shared" si="193"/>
        <v>591.17999999999995</v>
      </c>
      <c r="K463" s="205">
        <f t="shared" si="194"/>
        <v>36072</v>
      </c>
      <c r="L463" s="205">
        <f t="shared" si="195"/>
        <v>36072</v>
      </c>
      <c r="M463" s="205">
        <f t="shared" si="197"/>
        <v>42564.959999999999</v>
      </c>
    </row>
    <row r="464" spans="1:13" ht="25.5" x14ac:dyDescent="0.2">
      <c r="A464" s="75">
        <v>459</v>
      </c>
      <c r="B464" s="110">
        <v>98290</v>
      </c>
      <c r="C464" s="46" t="s">
        <v>543</v>
      </c>
      <c r="D464" s="231" t="s">
        <v>372</v>
      </c>
      <c r="E464" s="254" t="s">
        <v>536</v>
      </c>
      <c r="F464" s="204">
        <v>1</v>
      </c>
      <c r="G464" s="205">
        <v>1564</v>
      </c>
      <c r="H464" s="205">
        <f t="shared" si="196"/>
        <v>1095</v>
      </c>
      <c r="I464" s="205">
        <f t="shared" si="192"/>
        <v>1095</v>
      </c>
      <c r="J464" s="205">
        <f t="shared" si="193"/>
        <v>1292.0999999999999</v>
      </c>
      <c r="K464" s="205">
        <f t="shared" si="194"/>
        <v>78840</v>
      </c>
      <c r="L464" s="205">
        <f t="shared" si="195"/>
        <v>78840</v>
      </c>
      <c r="M464" s="205">
        <f t="shared" si="197"/>
        <v>93031.2</v>
      </c>
    </row>
    <row r="465" spans="1:13" x14ac:dyDescent="0.2">
      <c r="A465" s="75">
        <v>460</v>
      </c>
      <c r="B465" s="110">
        <v>98290</v>
      </c>
      <c r="C465" s="91" t="s">
        <v>175</v>
      </c>
      <c r="D465" s="231" t="s">
        <v>348</v>
      </c>
      <c r="E465" s="254" t="s">
        <v>536</v>
      </c>
      <c r="F465" s="204">
        <v>2</v>
      </c>
      <c r="G465" s="205">
        <v>391</v>
      </c>
      <c r="H465" s="205">
        <f t="shared" si="196"/>
        <v>274</v>
      </c>
      <c r="I465" s="205">
        <f t="shared" si="192"/>
        <v>548</v>
      </c>
      <c r="J465" s="205">
        <f t="shared" si="193"/>
        <v>646.64</v>
      </c>
      <c r="K465" s="205">
        <f t="shared" si="194"/>
        <v>19728</v>
      </c>
      <c r="L465" s="205">
        <f t="shared" si="195"/>
        <v>39456</v>
      </c>
      <c r="M465" s="205">
        <f t="shared" si="197"/>
        <v>46558.079999999994</v>
      </c>
    </row>
    <row r="466" spans="1:13" x14ac:dyDescent="0.2">
      <c r="A466" s="75">
        <v>461</v>
      </c>
      <c r="B466" s="110">
        <v>98290</v>
      </c>
      <c r="C466" s="46" t="s">
        <v>544</v>
      </c>
      <c r="D466" s="231" t="s">
        <v>350</v>
      </c>
      <c r="E466" s="254" t="s">
        <v>536</v>
      </c>
      <c r="F466" s="204">
        <v>1</v>
      </c>
      <c r="G466" s="205">
        <v>803</v>
      </c>
      <c r="H466" s="205">
        <f t="shared" si="196"/>
        <v>562</v>
      </c>
      <c r="I466" s="205">
        <f t="shared" si="192"/>
        <v>562</v>
      </c>
      <c r="J466" s="205">
        <f t="shared" si="193"/>
        <v>663.16</v>
      </c>
      <c r="K466" s="205">
        <f t="shared" si="194"/>
        <v>40464</v>
      </c>
      <c r="L466" s="205">
        <f t="shared" si="195"/>
        <v>40464</v>
      </c>
      <c r="M466" s="205">
        <f t="shared" si="197"/>
        <v>47747.519999999997</v>
      </c>
    </row>
    <row r="467" spans="1:13" x14ac:dyDescent="0.2">
      <c r="A467" s="75">
        <v>462</v>
      </c>
      <c r="B467" s="110">
        <v>98290</v>
      </c>
      <c r="C467" s="91" t="s">
        <v>180</v>
      </c>
      <c r="D467" s="231" t="s">
        <v>351</v>
      </c>
      <c r="E467" s="254" t="s">
        <v>536</v>
      </c>
      <c r="F467" s="204">
        <v>2</v>
      </c>
      <c r="G467" s="205">
        <v>657</v>
      </c>
      <c r="H467" s="205">
        <f t="shared" si="196"/>
        <v>460</v>
      </c>
      <c r="I467" s="205">
        <f t="shared" si="192"/>
        <v>920</v>
      </c>
      <c r="J467" s="205">
        <f t="shared" si="193"/>
        <v>1085.5999999999999</v>
      </c>
      <c r="K467" s="205">
        <f t="shared" si="194"/>
        <v>33120</v>
      </c>
      <c r="L467" s="205">
        <f t="shared" si="195"/>
        <v>66240</v>
      </c>
      <c r="M467" s="205">
        <f t="shared" si="197"/>
        <v>78163.199999999997</v>
      </c>
    </row>
    <row r="468" spans="1:13" x14ac:dyDescent="0.2">
      <c r="A468" s="75">
        <v>463</v>
      </c>
      <c r="B468" s="110">
        <v>98290</v>
      </c>
      <c r="C468" s="46" t="s">
        <v>546</v>
      </c>
      <c r="D468" s="231" t="s">
        <v>373</v>
      </c>
      <c r="E468" s="254" t="s">
        <v>536</v>
      </c>
      <c r="F468" s="204">
        <v>1</v>
      </c>
      <c r="G468" s="205">
        <v>1539</v>
      </c>
      <c r="H468" s="205">
        <f t="shared" si="196"/>
        <v>1077</v>
      </c>
      <c r="I468" s="205">
        <f t="shared" si="192"/>
        <v>1077</v>
      </c>
      <c r="J468" s="205">
        <f t="shared" si="193"/>
        <v>1270.8599999999999</v>
      </c>
      <c r="K468" s="205">
        <f t="shared" si="194"/>
        <v>77544</v>
      </c>
      <c r="L468" s="205">
        <f t="shared" si="195"/>
        <v>77544</v>
      </c>
      <c r="M468" s="205">
        <f t="shared" si="197"/>
        <v>91501.92</v>
      </c>
    </row>
    <row r="469" spans="1:13" x14ac:dyDescent="0.2">
      <c r="A469" s="75">
        <v>464</v>
      </c>
      <c r="B469" s="110">
        <v>98290</v>
      </c>
      <c r="C469" s="46" t="s">
        <v>547</v>
      </c>
      <c r="D469" s="231" t="s">
        <v>354</v>
      </c>
      <c r="E469" s="254" t="s">
        <v>536</v>
      </c>
      <c r="F469" s="204">
        <v>2</v>
      </c>
      <c r="G469" s="205">
        <v>199</v>
      </c>
      <c r="H469" s="205">
        <f t="shared" si="196"/>
        <v>139</v>
      </c>
      <c r="I469" s="205">
        <f t="shared" si="192"/>
        <v>278</v>
      </c>
      <c r="J469" s="205">
        <f t="shared" si="193"/>
        <v>328.03999999999996</v>
      </c>
      <c r="K469" s="205">
        <f t="shared" si="194"/>
        <v>10008</v>
      </c>
      <c r="L469" s="205">
        <f t="shared" si="195"/>
        <v>20016</v>
      </c>
      <c r="M469" s="205">
        <f t="shared" si="197"/>
        <v>23618.879999999997</v>
      </c>
    </row>
    <row r="470" spans="1:13" x14ac:dyDescent="0.2">
      <c r="A470" s="75">
        <v>465</v>
      </c>
      <c r="B470" s="76">
        <v>485652660309</v>
      </c>
      <c r="C470" s="75" t="s">
        <v>71</v>
      </c>
      <c r="D470" s="226" t="s">
        <v>363</v>
      </c>
      <c r="E470" s="254" t="s">
        <v>537</v>
      </c>
      <c r="F470" s="204">
        <v>2</v>
      </c>
      <c r="G470" s="205">
        <v>904</v>
      </c>
      <c r="H470" s="205">
        <f>ROUND(G470*$H$2,0)</f>
        <v>524</v>
      </c>
      <c r="I470" s="205">
        <f t="shared" si="192"/>
        <v>1048</v>
      </c>
      <c r="J470" s="205">
        <f t="shared" si="193"/>
        <v>1236.6399999999999</v>
      </c>
      <c r="K470" s="205">
        <f t="shared" si="194"/>
        <v>37728</v>
      </c>
      <c r="L470" s="205">
        <f t="shared" si="195"/>
        <v>75456</v>
      </c>
      <c r="M470" s="205">
        <f t="shared" si="197"/>
        <v>89038.080000000002</v>
      </c>
    </row>
    <row r="471" spans="1:13" x14ac:dyDescent="0.2">
      <c r="A471" s="111">
        <v>466</v>
      </c>
      <c r="B471" s="111"/>
      <c r="C471" s="79" t="s">
        <v>440</v>
      </c>
      <c r="D471" s="225"/>
      <c r="E471" s="225"/>
      <c r="F471" s="208"/>
      <c r="G471" s="203"/>
      <c r="H471" s="203"/>
      <c r="I471" s="203"/>
      <c r="J471" s="203"/>
      <c r="K471" s="203"/>
      <c r="L471" s="203"/>
      <c r="M471" s="203"/>
    </row>
    <row r="472" spans="1:13" x14ac:dyDescent="0.2">
      <c r="A472" s="75">
        <v>467</v>
      </c>
      <c r="B472" s="75">
        <v>2057</v>
      </c>
      <c r="C472" s="75" t="s">
        <v>99</v>
      </c>
      <c r="D472" s="226" t="s">
        <v>306</v>
      </c>
      <c r="E472" s="254" t="s">
        <v>537</v>
      </c>
      <c r="F472" s="204">
        <v>1</v>
      </c>
      <c r="G472" s="205">
        <v>338</v>
      </c>
      <c r="H472" s="205">
        <f>ROUND(G472*$H$2,0)</f>
        <v>196</v>
      </c>
      <c r="I472" s="205">
        <f>H472*F472</f>
        <v>196</v>
      </c>
      <c r="J472" s="205">
        <f>I472*1.18</f>
        <v>231.28</v>
      </c>
      <c r="K472" s="205">
        <f t="shared" si="194"/>
        <v>14112</v>
      </c>
      <c r="L472" s="205">
        <f t="shared" si="195"/>
        <v>14112</v>
      </c>
      <c r="M472" s="205">
        <f t="shared" ref="M472:M487" si="198">L472*1.18</f>
        <v>16652.16</v>
      </c>
    </row>
    <row r="473" spans="1:13" x14ac:dyDescent="0.2">
      <c r="A473" s="75">
        <v>468</v>
      </c>
      <c r="B473" s="76">
        <v>2078588</v>
      </c>
      <c r="C473" s="75" t="s">
        <v>376</v>
      </c>
      <c r="D473" s="226" t="s">
        <v>353</v>
      </c>
      <c r="E473" s="254" t="s">
        <v>537</v>
      </c>
      <c r="F473" s="204">
        <v>1</v>
      </c>
      <c r="G473" s="205">
        <v>225</v>
      </c>
      <c r="H473" s="205">
        <f t="shared" ref="H473:H486" si="199">ROUND(G473*$H$2,0)</f>
        <v>131</v>
      </c>
      <c r="I473" s="205">
        <f t="shared" ref="I473:I498" si="200">H473*F473</f>
        <v>131</v>
      </c>
      <c r="J473" s="205">
        <f t="shared" ref="J473:J498" si="201">I473*1.18</f>
        <v>154.57999999999998</v>
      </c>
      <c r="K473" s="205">
        <f t="shared" si="194"/>
        <v>9432</v>
      </c>
      <c r="L473" s="205">
        <f t="shared" si="195"/>
        <v>9432</v>
      </c>
      <c r="M473" s="205">
        <f t="shared" si="198"/>
        <v>11129.76</v>
      </c>
    </row>
    <row r="474" spans="1:13" x14ac:dyDescent="0.2">
      <c r="A474" s="75">
        <v>469</v>
      </c>
      <c r="B474" s="76">
        <v>2007734</v>
      </c>
      <c r="C474" s="75" t="s">
        <v>1</v>
      </c>
      <c r="D474" s="226" t="s">
        <v>352</v>
      </c>
      <c r="E474" s="254" t="s">
        <v>537</v>
      </c>
      <c r="F474" s="204">
        <v>1</v>
      </c>
      <c r="G474" s="205">
        <v>387</v>
      </c>
      <c r="H474" s="205">
        <f t="shared" si="199"/>
        <v>224</v>
      </c>
      <c r="I474" s="205">
        <f t="shared" si="200"/>
        <v>224</v>
      </c>
      <c r="J474" s="205">
        <f t="shared" si="201"/>
        <v>264.32</v>
      </c>
      <c r="K474" s="205">
        <f t="shared" si="194"/>
        <v>16128</v>
      </c>
      <c r="L474" s="205">
        <f t="shared" si="195"/>
        <v>16128</v>
      </c>
      <c r="M474" s="205">
        <f t="shared" si="198"/>
        <v>19031.039999999997</v>
      </c>
    </row>
    <row r="475" spans="1:13" x14ac:dyDescent="0.2">
      <c r="A475" s="75">
        <v>470</v>
      </c>
      <c r="B475" s="76">
        <v>301650060826</v>
      </c>
      <c r="C475" s="75" t="s">
        <v>109</v>
      </c>
      <c r="D475" s="231" t="s">
        <v>294</v>
      </c>
      <c r="E475" s="254" t="s">
        <v>537</v>
      </c>
      <c r="F475" s="204">
        <v>1</v>
      </c>
      <c r="G475" s="205">
        <v>480</v>
      </c>
      <c r="H475" s="205">
        <f t="shared" si="199"/>
        <v>278</v>
      </c>
      <c r="I475" s="205">
        <f t="shared" si="200"/>
        <v>278</v>
      </c>
      <c r="J475" s="205">
        <f t="shared" si="201"/>
        <v>328.03999999999996</v>
      </c>
      <c r="K475" s="205">
        <f t="shared" si="194"/>
        <v>20016</v>
      </c>
      <c r="L475" s="205">
        <f t="shared" si="195"/>
        <v>20016</v>
      </c>
      <c r="M475" s="205">
        <f t="shared" si="198"/>
        <v>23618.879999999997</v>
      </c>
    </row>
    <row r="476" spans="1:13" ht="25.5" x14ac:dyDescent="0.2">
      <c r="A476" s="75">
        <v>471</v>
      </c>
      <c r="B476" s="76">
        <v>374755060816</v>
      </c>
      <c r="C476" s="84" t="s">
        <v>327</v>
      </c>
      <c r="D476" s="226" t="s">
        <v>328</v>
      </c>
      <c r="E476" s="254" t="s">
        <v>537</v>
      </c>
      <c r="F476" s="204">
        <v>1</v>
      </c>
      <c r="G476" s="205">
        <v>294</v>
      </c>
      <c r="H476" s="205">
        <f t="shared" si="199"/>
        <v>171</v>
      </c>
      <c r="I476" s="205">
        <f t="shared" si="200"/>
        <v>171</v>
      </c>
      <c r="J476" s="205">
        <f t="shared" si="201"/>
        <v>201.78</v>
      </c>
      <c r="K476" s="205">
        <f t="shared" si="194"/>
        <v>12312</v>
      </c>
      <c r="L476" s="205">
        <f t="shared" si="195"/>
        <v>12312</v>
      </c>
      <c r="M476" s="205">
        <f t="shared" si="198"/>
        <v>14528.16</v>
      </c>
    </row>
    <row r="477" spans="1:13" ht="25.5" x14ac:dyDescent="0.2">
      <c r="A477" s="75">
        <v>472</v>
      </c>
      <c r="B477" s="76">
        <v>374755060813</v>
      </c>
      <c r="C477" s="84" t="s">
        <v>323</v>
      </c>
      <c r="D477" s="226" t="s">
        <v>328</v>
      </c>
      <c r="E477" s="254" t="s">
        <v>537</v>
      </c>
      <c r="F477" s="204">
        <v>1</v>
      </c>
      <c r="G477" s="205">
        <v>294</v>
      </c>
      <c r="H477" s="205">
        <f t="shared" si="199"/>
        <v>171</v>
      </c>
      <c r="I477" s="205">
        <f t="shared" si="200"/>
        <v>171</v>
      </c>
      <c r="J477" s="205">
        <f t="shared" si="201"/>
        <v>201.78</v>
      </c>
      <c r="K477" s="205">
        <f t="shared" si="194"/>
        <v>12312</v>
      </c>
      <c r="L477" s="205">
        <f t="shared" si="195"/>
        <v>12312</v>
      </c>
      <c r="M477" s="205">
        <f t="shared" si="198"/>
        <v>14528.16</v>
      </c>
    </row>
    <row r="478" spans="1:13" ht="25.5" x14ac:dyDescent="0.2">
      <c r="A478" s="75">
        <v>473</v>
      </c>
      <c r="B478" s="76">
        <v>374755260827</v>
      </c>
      <c r="C478" s="84" t="s">
        <v>359</v>
      </c>
      <c r="D478" s="226" t="s">
        <v>328</v>
      </c>
      <c r="E478" s="254" t="s">
        <v>537</v>
      </c>
      <c r="F478" s="204">
        <v>1</v>
      </c>
      <c r="G478" s="205">
        <v>294</v>
      </c>
      <c r="H478" s="205">
        <f t="shared" si="199"/>
        <v>171</v>
      </c>
      <c r="I478" s="205">
        <f t="shared" si="200"/>
        <v>171</v>
      </c>
      <c r="J478" s="205">
        <f t="shared" si="201"/>
        <v>201.78</v>
      </c>
      <c r="K478" s="205">
        <f t="shared" si="194"/>
        <v>12312</v>
      </c>
      <c r="L478" s="205">
        <f t="shared" si="195"/>
        <v>12312</v>
      </c>
      <c r="M478" s="205">
        <f t="shared" si="198"/>
        <v>14528.16</v>
      </c>
    </row>
    <row r="479" spans="1:13" ht="25.5" x14ac:dyDescent="0.2">
      <c r="A479" s="75">
        <v>474</v>
      </c>
      <c r="B479" s="76">
        <v>374755260342</v>
      </c>
      <c r="C479" s="84" t="s">
        <v>360</v>
      </c>
      <c r="D479" s="226" t="s">
        <v>328</v>
      </c>
      <c r="E479" s="254" t="s">
        <v>537</v>
      </c>
      <c r="F479" s="204">
        <v>1</v>
      </c>
      <c r="G479" s="205">
        <v>294</v>
      </c>
      <c r="H479" s="205">
        <f t="shared" si="199"/>
        <v>171</v>
      </c>
      <c r="I479" s="205">
        <f t="shared" si="200"/>
        <v>171</v>
      </c>
      <c r="J479" s="205">
        <f t="shared" si="201"/>
        <v>201.78</v>
      </c>
      <c r="K479" s="205">
        <f t="shared" si="194"/>
        <v>12312</v>
      </c>
      <c r="L479" s="205">
        <f t="shared" si="195"/>
        <v>12312</v>
      </c>
      <c r="M479" s="205">
        <f t="shared" si="198"/>
        <v>14528.16</v>
      </c>
    </row>
    <row r="480" spans="1:13" ht="25.5" x14ac:dyDescent="0.2">
      <c r="A480" s="75">
        <v>475</v>
      </c>
      <c r="B480" s="76">
        <v>374755460830</v>
      </c>
      <c r="C480" s="84" t="s">
        <v>324</v>
      </c>
      <c r="D480" s="226" t="s">
        <v>328</v>
      </c>
      <c r="E480" s="254" t="s">
        <v>537</v>
      </c>
      <c r="F480" s="204">
        <v>1</v>
      </c>
      <c r="G480" s="205">
        <v>294</v>
      </c>
      <c r="H480" s="205">
        <f t="shared" si="199"/>
        <v>171</v>
      </c>
      <c r="I480" s="205">
        <f t="shared" si="200"/>
        <v>171</v>
      </c>
      <c r="J480" s="205">
        <f t="shared" si="201"/>
        <v>201.78</v>
      </c>
      <c r="K480" s="205">
        <f t="shared" si="194"/>
        <v>12312</v>
      </c>
      <c r="L480" s="205">
        <f t="shared" si="195"/>
        <v>12312</v>
      </c>
      <c r="M480" s="205">
        <f t="shared" si="198"/>
        <v>14528.16</v>
      </c>
    </row>
    <row r="481" spans="1:13" ht="25.5" x14ac:dyDescent="0.2">
      <c r="A481" s="75">
        <v>476</v>
      </c>
      <c r="B481" s="76">
        <v>374755460815</v>
      </c>
      <c r="C481" s="84" t="s">
        <v>325</v>
      </c>
      <c r="D481" s="226" t="s">
        <v>328</v>
      </c>
      <c r="E481" s="254" t="s">
        <v>537</v>
      </c>
      <c r="F481" s="204">
        <v>1</v>
      </c>
      <c r="G481" s="205">
        <v>294</v>
      </c>
      <c r="H481" s="205">
        <f t="shared" si="199"/>
        <v>171</v>
      </c>
      <c r="I481" s="205">
        <f t="shared" si="200"/>
        <v>171</v>
      </c>
      <c r="J481" s="205">
        <f t="shared" si="201"/>
        <v>201.78</v>
      </c>
      <c r="K481" s="205">
        <f t="shared" si="194"/>
        <v>12312</v>
      </c>
      <c r="L481" s="205">
        <f t="shared" si="195"/>
        <v>12312</v>
      </c>
      <c r="M481" s="205">
        <f t="shared" si="198"/>
        <v>14528.16</v>
      </c>
    </row>
    <row r="482" spans="1:13" ht="25.5" x14ac:dyDescent="0.2">
      <c r="A482" s="75">
        <v>477</v>
      </c>
      <c r="B482" s="76">
        <v>374755660841</v>
      </c>
      <c r="C482" s="84" t="s">
        <v>326</v>
      </c>
      <c r="D482" s="226" t="s">
        <v>328</v>
      </c>
      <c r="E482" s="254" t="s">
        <v>537</v>
      </c>
      <c r="F482" s="204">
        <v>1</v>
      </c>
      <c r="G482" s="205">
        <v>294</v>
      </c>
      <c r="H482" s="205">
        <f t="shared" si="199"/>
        <v>171</v>
      </c>
      <c r="I482" s="205">
        <f t="shared" si="200"/>
        <v>171</v>
      </c>
      <c r="J482" s="205">
        <f t="shared" si="201"/>
        <v>201.78</v>
      </c>
      <c r="K482" s="205">
        <f t="shared" si="194"/>
        <v>12312</v>
      </c>
      <c r="L482" s="205">
        <f t="shared" si="195"/>
        <v>12312</v>
      </c>
      <c r="M482" s="205">
        <f t="shared" si="198"/>
        <v>14528.16</v>
      </c>
    </row>
    <row r="483" spans="1:13" ht="25.5" x14ac:dyDescent="0.2">
      <c r="A483" s="75">
        <v>478</v>
      </c>
      <c r="B483" s="76">
        <v>374755660820</v>
      </c>
      <c r="C483" s="84" t="s">
        <v>374</v>
      </c>
      <c r="D483" s="226" t="s">
        <v>328</v>
      </c>
      <c r="E483" s="254" t="s">
        <v>537</v>
      </c>
      <c r="F483" s="204">
        <v>1</v>
      </c>
      <c r="G483" s="205">
        <v>294</v>
      </c>
      <c r="H483" s="205">
        <f t="shared" si="199"/>
        <v>171</v>
      </c>
      <c r="I483" s="205">
        <f t="shared" si="200"/>
        <v>171</v>
      </c>
      <c r="J483" s="205">
        <f t="shared" si="201"/>
        <v>201.78</v>
      </c>
      <c r="K483" s="205">
        <f t="shared" si="194"/>
        <v>12312</v>
      </c>
      <c r="L483" s="205">
        <f t="shared" si="195"/>
        <v>12312</v>
      </c>
      <c r="M483" s="205">
        <f t="shared" si="198"/>
        <v>14528.16</v>
      </c>
    </row>
    <row r="484" spans="1:13" x14ac:dyDescent="0.2">
      <c r="A484" s="75">
        <v>479</v>
      </c>
      <c r="B484" s="76">
        <v>374751060803</v>
      </c>
      <c r="C484" s="75" t="s">
        <v>51</v>
      </c>
      <c r="D484" s="226" t="s">
        <v>322</v>
      </c>
      <c r="E484" s="254" t="s">
        <v>537</v>
      </c>
      <c r="F484" s="204">
        <v>1</v>
      </c>
      <c r="G484" s="205">
        <v>766</v>
      </c>
      <c r="H484" s="205">
        <f t="shared" si="199"/>
        <v>444</v>
      </c>
      <c r="I484" s="205">
        <f t="shared" si="200"/>
        <v>444</v>
      </c>
      <c r="J484" s="205">
        <f t="shared" si="201"/>
        <v>523.91999999999996</v>
      </c>
      <c r="K484" s="205">
        <f t="shared" si="194"/>
        <v>31968</v>
      </c>
      <c r="L484" s="205">
        <f t="shared" si="195"/>
        <v>31968</v>
      </c>
      <c r="M484" s="205">
        <f t="shared" si="198"/>
        <v>37722.239999999998</v>
      </c>
    </row>
    <row r="485" spans="1:13" ht="25.5" x14ac:dyDescent="0.2">
      <c r="A485" s="75">
        <v>480</v>
      </c>
      <c r="B485" s="75">
        <v>1453</v>
      </c>
      <c r="C485" s="84" t="s">
        <v>204</v>
      </c>
      <c r="D485" s="226" t="s">
        <v>361</v>
      </c>
      <c r="E485" s="254" t="s">
        <v>537</v>
      </c>
      <c r="F485" s="204">
        <v>2</v>
      </c>
      <c r="G485" s="205">
        <v>896</v>
      </c>
      <c r="H485" s="205">
        <f t="shared" si="199"/>
        <v>520</v>
      </c>
      <c r="I485" s="205">
        <f t="shared" si="200"/>
        <v>1040</v>
      </c>
      <c r="J485" s="205">
        <f t="shared" si="201"/>
        <v>1227.2</v>
      </c>
      <c r="K485" s="205">
        <f t="shared" si="194"/>
        <v>37440</v>
      </c>
      <c r="L485" s="205">
        <f t="shared" si="195"/>
        <v>74880</v>
      </c>
      <c r="M485" s="205">
        <f t="shared" si="198"/>
        <v>88358.399999999994</v>
      </c>
    </row>
    <row r="486" spans="1:13" x14ac:dyDescent="0.2">
      <c r="A486" s="75">
        <v>481</v>
      </c>
      <c r="B486" s="76">
        <v>22714613</v>
      </c>
      <c r="C486" s="75" t="s">
        <v>205</v>
      </c>
      <c r="D486" s="226" t="s">
        <v>342</v>
      </c>
      <c r="E486" s="254" t="s">
        <v>537</v>
      </c>
      <c r="F486" s="204">
        <v>3</v>
      </c>
      <c r="G486" s="205">
        <v>687</v>
      </c>
      <c r="H486" s="205">
        <f t="shared" si="199"/>
        <v>398</v>
      </c>
      <c r="I486" s="205">
        <f t="shared" si="200"/>
        <v>1194</v>
      </c>
      <c r="J486" s="205">
        <f t="shared" si="201"/>
        <v>1408.9199999999998</v>
      </c>
      <c r="K486" s="205">
        <f t="shared" si="194"/>
        <v>28656</v>
      </c>
      <c r="L486" s="205">
        <f t="shared" si="195"/>
        <v>85968</v>
      </c>
      <c r="M486" s="205">
        <f t="shared" si="198"/>
        <v>101442.23999999999</v>
      </c>
    </row>
    <row r="487" spans="1:13" ht="51" x14ac:dyDescent="0.2">
      <c r="A487" s="75">
        <v>482</v>
      </c>
      <c r="B487" s="110">
        <v>98290</v>
      </c>
      <c r="C487" s="91" t="s">
        <v>403</v>
      </c>
      <c r="D487" s="231" t="s">
        <v>371</v>
      </c>
      <c r="E487" s="254" t="s">
        <v>536</v>
      </c>
      <c r="F487" s="204">
        <v>2</v>
      </c>
      <c r="G487" s="205">
        <v>356</v>
      </c>
      <c r="H487" s="205">
        <f t="shared" ref="H487:H497" si="202">ROUND(G487*$I$2,0)</f>
        <v>249</v>
      </c>
      <c r="I487" s="205">
        <f t="shared" si="200"/>
        <v>498</v>
      </c>
      <c r="J487" s="205">
        <f t="shared" si="201"/>
        <v>587.64</v>
      </c>
      <c r="K487" s="205">
        <f t="shared" si="194"/>
        <v>17928</v>
      </c>
      <c r="L487" s="205">
        <f t="shared" si="195"/>
        <v>35856</v>
      </c>
      <c r="M487" s="205">
        <f t="shared" si="198"/>
        <v>42310.079999999994</v>
      </c>
    </row>
    <row r="488" spans="1:13" ht="51" x14ac:dyDescent="0.2">
      <c r="A488" s="75">
        <v>483</v>
      </c>
      <c r="B488" s="110">
        <v>98290</v>
      </c>
      <c r="C488" s="91" t="s">
        <v>404</v>
      </c>
      <c r="D488" s="231" t="s">
        <v>378</v>
      </c>
      <c r="E488" s="254" t="s">
        <v>536</v>
      </c>
      <c r="F488" s="204">
        <v>2</v>
      </c>
      <c r="G488" s="205">
        <v>316</v>
      </c>
      <c r="H488" s="205">
        <f t="shared" si="202"/>
        <v>221</v>
      </c>
      <c r="I488" s="205">
        <f t="shared" si="200"/>
        <v>442</v>
      </c>
      <c r="J488" s="205">
        <f t="shared" si="201"/>
        <v>521.55999999999995</v>
      </c>
      <c r="K488" s="205">
        <f t="shared" si="194"/>
        <v>15912</v>
      </c>
      <c r="L488" s="205">
        <f t="shared" si="195"/>
        <v>31824</v>
      </c>
      <c r="M488" s="205">
        <f t="shared" ref="M488:M498" si="203">L488*1.18</f>
        <v>37552.32</v>
      </c>
    </row>
    <row r="489" spans="1:13" ht="38.25" x14ac:dyDescent="0.2">
      <c r="A489" s="75">
        <v>484</v>
      </c>
      <c r="B489" s="110">
        <v>98290</v>
      </c>
      <c r="C489" s="91" t="s">
        <v>405</v>
      </c>
      <c r="D489" s="231" t="s">
        <v>344</v>
      </c>
      <c r="E489" s="254" t="s">
        <v>536</v>
      </c>
      <c r="F489" s="204">
        <v>7</v>
      </c>
      <c r="G489" s="205">
        <v>144</v>
      </c>
      <c r="H489" s="205">
        <f t="shared" si="202"/>
        <v>101</v>
      </c>
      <c r="I489" s="205">
        <f t="shared" si="200"/>
        <v>707</v>
      </c>
      <c r="J489" s="205">
        <f t="shared" si="201"/>
        <v>834.26</v>
      </c>
      <c r="K489" s="205">
        <f t="shared" si="194"/>
        <v>7272</v>
      </c>
      <c r="L489" s="205">
        <f t="shared" si="195"/>
        <v>50904</v>
      </c>
      <c r="M489" s="205">
        <f t="shared" si="203"/>
        <v>60066.719999999994</v>
      </c>
    </row>
    <row r="490" spans="1:13" ht="25.5" x14ac:dyDescent="0.2">
      <c r="A490" s="75">
        <v>485</v>
      </c>
      <c r="B490" s="110">
        <v>98290</v>
      </c>
      <c r="C490" s="92" t="s">
        <v>157</v>
      </c>
      <c r="D490" s="226" t="s">
        <v>377</v>
      </c>
      <c r="E490" s="254" t="s">
        <v>536</v>
      </c>
      <c r="F490" s="204">
        <v>6</v>
      </c>
      <c r="G490" s="205">
        <v>354</v>
      </c>
      <c r="H490" s="205">
        <f t="shared" si="202"/>
        <v>248</v>
      </c>
      <c r="I490" s="205">
        <f t="shared" si="200"/>
        <v>1488</v>
      </c>
      <c r="J490" s="205">
        <f t="shared" si="201"/>
        <v>1755.84</v>
      </c>
      <c r="K490" s="205">
        <f t="shared" si="194"/>
        <v>17856</v>
      </c>
      <c r="L490" s="205">
        <f t="shared" si="195"/>
        <v>107136</v>
      </c>
      <c r="M490" s="205">
        <f t="shared" si="203"/>
        <v>126420.48</v>
      </c>
    </row>
    <row r="491" spans="1:13" x14ac:dyDescent="0.2">
      <c r="A491" s="75">
        <v>486</v>
      </c>
      <c r="B491" s="110">
        <v>98290</v>
      </c>
      <c r="C491" s="46" t="s">
        <v>542</v>
      </c>
      <c r="D491" s="231" t="s">
        <v>347</v>
      </c>
      <c r="E491" s="254" t="s">
        <v>536</v>
      </c>
      <c r="F491" s="204">
        <v>1</v>
      </c>
      <c r="G491" s="205">
        <v>716</v>
      </c>
      <c r="H491" s="205">
        <f t="shared" si="202"/>
        <v>501</v>
      </c>
      <c r="I491" s="205">
        <f t="shared" si="200"/>
        <v>501</v>
      </c>
      <c r="J491" s="205">
        <f t="shared" si="201"/>
        <v>591.17999999999995</v>
      </c>
      <c r="K491" s="205">
        <f t="shared" si="194"/>
        <v>36072</v>
      </c>
      <c r="L491" s="205">
        <f t="shared" si="195"/>
        <v>36072</v>
      </c>
      <c r="M491" s="205">
        <f t="shared" si="203"/>
        <v>42564.959999999999</v>
      </c>
    </row>
    <row r="492" spans="1:13" ht="25.5" x14ac:dyDescent="0.2">
      <c r="A492" s="75">
        <v>487</v>
      </c>
      <c r="B492" s="110">
        <v>98290</v>
      </c>
      <c r="C492" s="46" t="s">
        <v>543</v>
      </c>
      <c r="D492" s="231" t="s">
        <v>372</v>
      </c>
      <c r="E492" s="254" t="s">
        <v>536</v>
      </c>
      <c r="F492" s="204">
        <v>1</v>
      </c>
      <c r="G492" s="205">
        <v>1564</v>
      </c>
      <c r="H492" s="205">
        <f t="shared" si="202"/>
        <v>1095</v>
      </c>
      <c r="I492" s="205">
        <f t="shared" si="200"/>
        <v>1095</v>
      </c>
      <c r="J492" s="205">
        <f t="shared" si="201"/>
        <v>1292.0999999999999</v>
      </c>
      <c r="K492" s="205">
        <f t="shared" si="194"/>
        <v>78840</v>
      </c>
      <c r="L492" s="205">
        <f t="shared" si="195"/>
        <v>78840</v>
      </c>
      <c r="M492" s="205">
        <f t="shared" si="203"/>
        <v>93031.2</v>
      </c>
    </row>
    <row r="493" spans="1:13" x14ac:dyDescent="0.2">
      <c r="A493" s="75">
        <v>488</v>
      </c>
      <c r="B493" s="110">
        <v>98290</v>
      </c>
      <c r="C493" s="91" t="s">
        <v>175</v>
      </c>
      <c r="D493" s="231" t="s">
        <v>348</v>
      </c>
      <c r="E493" s="254" t="s">
        <v>536</v>
      </c>
      <c r="F493" s="204">
        <v>2</v>
      </c>
      <c r="G493" s="205">
        <v>391</v>
      </c>
      <c r="H493" s="205">
        <f t="shared" si="202"/>
        <v>274</v>
      </c>
      <c r="I493" s="205">
        <f t="shared" si="200"/>
        <v>548</v>
      </c>
      <c r="J493" s="205">
        <f t="shared" si="201"/>
        <v>646.64</v>
      </c>
      <c r="K493" s="205">
        <f t="shared" si="194"/>
        <v>19728</v>
      </c>
      <c r="L493" s="205">
        <f t="shared" si="195"/>
        <v>39456</v>
      </c>
      <c r="M493" s="205">
        <f t="shared" si="203"/>
        <v>46558.079999999994</v>
      </c>
    </row>
    <row r="494" spans="1:13" x14ac:dyDescent="0.2">
      <c r="A494" s="75">
        <v>489</v>
      </c>
      <c r="B494" s="110">
        <v>98290</v>
      </c>
      <c r="C494" s="46" t="s">
        <v>544</v>
      </c>
      <c r="D494" s="231" t="s">
        <v>350</v>
      </c>
      <c r="E494" s="254" t="s">
        <v>536</v>
      </c>
      <c r="F494" s="204">
        <v>1</v>
      </c>
      <c r="G494" s="205">
        <v>803</v>
      </c>
      <c r="H494" s="205">
        <f t="shared" si="202"/>
        <v>562</v>
      </c>
      <c r="I494" s="205">
        <f t="shared" si="200"/>
        <v>562</v>
      </c>
      <c r="J494" s="205">
        <f t="shared" si="201"/>
        <v>663.16</v>
      </c>
      <c r="K494" s="205">
        <f t="shared" si="194"/>
        <v>40464</v>
      </c>
      <c r="L494" s="205">
        <f t="shared" si="195"/>
        <v>40464</v>
      </c>
      <c r="M494" s="205">
        <f t="shared" si="203"/>
        <v>47747.519999999997</v>
      </c>
    </row>
    <row r="495" spans="1:13" x14ac:dyDescent="0.2">
      <c r="A495" s="75">
        <v>490</v>
      </c>
      <c r="B495" s="110">
        <v>98290</v>
      </c>
      <c r="C495" s="91" t="s">
        <v>180</v>
      </c>
      <c r="D495" s="231" t="s">
        <v>351</v>
      </c>
      <c r="E495" s="254" t="s">
        <v>536</v>
      </c>
      <c r="F495" s="204">
        <v>2</v>
      </c>
      <c r="G495" s="205">
        <v>657</v>
      </c>
      <c r="H495" s="205">
        <f t="shared" si="202"/>
        <v>460</v>
      </c>
      <c r="I495" s="205">
        <f t="shared" si="200"/>
        <v>920</v>
      </c>
      <c r="J495" s="205">
        <f t="shared" si="201"/>
        <v>1085.5999999999999</v>
      </c>
      <c r="K495" s="205">
        <f t="shared" si="194"/>
        <v>33120</v>
      </c>
      <c r="L495" s="205">
        <f t="shared" si="195"/>
        <v>66240</v>
      </c>
      <c r="M495" s="205">
        <f t="shared" si="203"/>
        <v>78163.199999999997</v>
      </c>
    </row>
    <row r="496" spans="1:13" x14ac:dyDescent="0.2">
      <c r="A496" s="75">
        <v>491</v>
      </c>
      <c r="B496" s="110">
        <v>98290</v>
      </c>
      <c r="C496" s="46" t="s">
        <v>546</v>
      </c>
      <c r="D496" s="231" t="s">
        <v>373</v>
      </c>
      <c r="E496" s="254" t="s">
        <v>536</v>
      </c>
      <c r="F496" s="204">
        <v>1</v>
      </c>
      <c r="G496" s="205">
        <v>1539</v>
      </c>
      <c r="H496" s="205">
        <f t="shared" si="202"/>
        <v>1077</v>
      </c>
      <c r="I496" s="205">
        <f t="shared" si="200"/>
        <v>1077</v>
      </c>
      <c r="J496" s="205">
        <f t="shared" si="201"/>
        <v>1270.8599999999999</v>
      </c>
      <c r="K496" s="205">
        <f t="shared" si="194"/>
        <v>77544</v>
      </c>
      <c r="L496" s="205">
        <f t="shared" si="195"/>
        <v>77544</v>
      </c>
      <c r="M496" s="205">
        <f t="shared" si="203"/>
        <v>91501.92</v>
      </c>
    </row>
    <row r="497" spans="1:13" x14ac:dyDescent="0.2">
      <c r="A497" s="75">
        <v>492</v>
      </c>
      <c r="B497" s="110">
        <v>98290</v>
      </c>
      <c r="C497" s="46" t="s">
        <v>547</v>
      </c>
      <c r="D497" s="231" t="s">
        <v>354</v>
      </c>
      <c r="E497" s="254" t="s">
        <v>536</v>
      </c>
      <c r="F497" s="204">
        <v>2</v>
      </c>
      <c r="G497" s="205">
        <v>199</v>
      </c>
      <c r="H497" s="205">
        <f t="shared" si="202"/>
        <v>139</v>
      </c>
      <c r="I497" s="205">
        <f t="shared" si="200"/>
        <v>278</v>
      </c>
      <c r="J497" s="205">
        <f t="shared" si="201"/>
        <v>328.03999999999996</v>
      </c>
      <c r="K497" s="205">
        <f t="shared" si="194"/>
        <v>10008</v>
      </c>
      <c r="L497" s="205">
        <f t="shared" si="195"/>
        <v>20016</v>
      </c>
      <c r="M497" s="205">
        <f t="shared" si="203"/>
        <v>23618.879999999997</v>
      </c>
    </row>
    <row r="498" spans="1:13" x14ac:dyDescent="0.2">
      <c r="A498" s="75">
        <v>493</v>
      </c>
      <c r="B498" s="76">
        <v>485652660309</v>
      </c>
      <c r="C498" s="75" t="s">
        <v>71</v>
      </c>
      <c r="D498" s="226" t="s">
        <v>363</v>
      </c>
      <c r="E498" s="254" t="s">
        <v>537</v>
      </c>
      <c r="F498" s="204">
        <v>2</v>
      </c>
      <c r="G498" s="205">
        <v>904</v>
      </c>
      <c r="H498" s="205">
        <f>ROUND(G498*$H$2,0)</f>
        <v>524</v>
      </c>
      <c r="I498" s="205">
        <f t="shared" si="200"/>
        <v>1048</v>
      </c>
      <c r="J498" s="205">
        <f t="shared" si="201"/>
        <v>1236.6399999999999</v>
      </c>
      <c r="K498" s="205">
        <f t="shared" si="194"/>
        <v>37728</v>
      </c>
      <c r="L498" s="205">
        <f t="shared" si="195"/>
        <v>75456</v>
      </c>
      <c r="M498" s="205">
        <f t="shared" si="203"/>
        <v>89038.080000000002</v>
      </c>
    </row>
    <row r="499" spans="1:13" x14ac:dyDescent="0.2">
      <c r="A499" s="111">
        <v>494</v>
      </c>
      <c r="B499" s="112"/>
      <c r="C499" s="79" t="s">
        <v>441</v>
      </c>
      <c r="D499" s="225"/>
      <c r="E499" s="225"/>
      <c r="F499" s="202"/>
      <c r="G499" s="203"/>
      <c r="H499" s="203"/>
      <c r="I499" s="203"/>
      <c r="J499" s="203"/>
      <c r="K499" s="203"/>
      <c r="L499" s="203"/>
      <c r="M499" s="203"/>
    </row>
    <row r="500" spans="1:13" x14ac:dyDescent="0.2">
      <c r="A500" s="75">
        <v>495</v>
      </c>
      <c r="B500" s="75">
        <v>2057</v>
      </c>
      <c r="C500" s="75" t="s">
        <v>99</v>
      </c>
      <c r="D500" s="226" t="s">
        <v>306</v>
      </c>
      <c r="E500" s="254" t="s">
        <v>537</v>
      </c>
      <c r="F500" s="204">
        <v>1</v>
      </c>
      <c r="G500" s="205">
        <v>338</v>
      </c>
      <c r="H500" s="205">
        <f>ROUND(G500*$H$2,0)</f>
        <v>196</v>
      </c>
      <c r="I500" s="205">
        <f>H500*F500</f>
        <v>196</v>
      </c>
      <c r="J500" s="205">
        <f>I500*1.18</f>
        <v>231.28</v>
      </c>
      <c r="K500" s="205">
        <f t="shared" si="194"/>
        <v>14112</v>
      </c>
      <c r="L500" s="205">
        <f t="shared" si="195"/>
        <v>14112</v>
      </c>
      <c r="M500" s="205">
        <f t="shared" ref="M500:M515" si="204">L500*1.18</f>
        <v>16652.16</v>
      </c>
    </row>
    <row r="501" spans="1:13" x14ac:dyDescent="0.2">
      <c r="A501" s="75">
        <v>496</v>
      </c>
      <c r="B501" s="76">
        <v>2078588</v>
      </c>
      <c r="C501" s="75" t="s">
        <v>376</v>
      </c>
      <c r="D501" s="226" t="s">
        <v>353</v>
      </c>
      <c r="E501" s="254" t="s">
        <v>537</v>
      </c>
      <c r="F501" s="204">
        <v>1</v>
      </c>
      <c r="G501" s="205">
        <v>225</v>
      </c>
      <c r="H501" s="205">
        <f t="shared" ref="H501:H514" si="205">ROUND(G501*$H$2,0)</f>
        <v>131</v>
      </c>
      <c r="I501" s="205">
        <f t="shared" ref="I501:I526" si="206">H501*F501</f>
        <v>131</v>
      </c>
      <c r="J501" s="205">
        <f t="shared" ref="J501:J526" si="207">I501*1.18</f>
        <v>154.57999999999998</v>
      </c>
      <c r="K501" s="205">
        <f t="shared" si="194"/>
        <v>9432</v>
      </c>
      <c r="L501" s="205">
        <f t="shared" si="195"/>
        <v>9432</v>
      </c>
      <c r="M501" s="205">
        <f t="shared" si="204"/>
        <v>11129.76</v>
      </c>
    </row>
    <row r="502" spans="1:13" x14ac:dyDescent="0.2">
      <c r="A502" s="75">
        <v>497</v>
      </c>
      <c r="B502" s="76">
        <v>2007734</v>
      </c>
      <c r="C502" s="75" t="s">
        <v>1</v>
      </c>
      <c r="D502" s="226" t="s">
        <v>352</v>
      </c>
      <c r="E502" s="254" t="s">
        <v>537</v>
      </c>
      <c r="F502" s="204">
        <v>1</v>
      </c>
      <c r="G502" s="205">
        <v>387</v>
      </c>
      <c r="H502" s="205">
        <f t="shared" si="205"/>
        <v>224</v>
      </c>
      <c r="I502" s="205">
        <f t="shared" si="206"/>
        <v>224</v>
      </c>
      <c r="J502" s="205">
        <f t="shared" si="207"/>
        <v>264.32</v>
      </c>
      <c r="K502" s="205">
        <f t="shared" si="194"/>
        <v>16128</v>
      </c>
      <c r="L502" s="205">
        <f t="shared" si="195"/>
        <v>16128</v>
      </c>
      <c r="M502" s="205">
        <f t="shared" si="204"/>
        <v>19031.039999999997</v>
      </c>
    </row>
    <row r="503" spans="1:13" x14ac:dyDescent="0.2">
      <c r="A503" s="75">
        <v>498</v>
      </c>
      <c r="B503" s="76">
        <v>301650060826</v>
      </c>
      <c r="C503" s="75" t="s">
        <v>109</v>
      </c>
      <c r="D503" s="231" t="s">
        <v>294</v>
      </c>
      <c r="E503" s="254" t="s">
        <v>537</v>
      </c>
      <c r="F503" s="204">
        <v>1</v>
      </c>
      <c r="G503" s="205">
        <v>480</v>
      </c>
      <c r="H503" s="205">
        <f t="shared" si="205"/>
        <v>278</v>
      </c>
      <c r="I503" s="205">
        <f t="shared" si="206"/>
        <v>278</v>
      </c>
      <c r="J503" s="205">
        <f t="shared" si="207"/>
        <v>328.03999999999996</v>
      </c>
      <c r="K503" s="205">
        <f t="shared" si="194"/>
        <v>20016</v>
      </c>
      <c r="L503" s="205">
        <f t="shared" si="195"/>
        <v>20016</v>
      </c>
      <c r="M503" s="205">
        <f t="shared" si="204"/>
        <v>23618.879999999997</v>
      </c>
    </row>
    <row r="504" spans="1:13" ht="25.5" x14ac:dyDescent="0.2">
      <c r="A504" s="75">
        <v>499</v>
      </c>
      <c r="B504" s="76">
        <v>374755060816</v>
      </c>
      <c r="C504" s="84" t="s">
        <v>327</v>
      </c>
      <c r="D504" s="226" t="s">
        <v>328</v>
      </c>
      <c r="E504" s="254" t="s">
        <v>537</v>
      </c>
      <c r="F504" s="204">
        <v>1</v>
      </c>
      <c r="G504" s="205">
        <v>294</v>
      </c>
      <c r="H504" s="205">
        <f t="shared" si="205"/>
        <v>171</v>
      </c>
      <c r="I504" s="205">
        <f t="shared" si="206"/>
        <v>171</v>
      </c>
      <c r="J504" s="205">
        <f t="shared" si="207"/>
        <v>201.78</v>
      </c>
      <c r="K504" s="205">
        <f t="shared" si="194"/>
        <v>12312</v>
      </c>
      <c r="L504" s="205">
        <f t="shared" si="195"/>
        <v>12312</v>
      </c>
      <c r="M504" s="205">
        <f t="shared" si="204"/>
        <v>14528.16</v>
      </c>
    </row>
    <row r="505" spans="1:13" ht="25.5" x14ac:dyDescent="0.2">
      <c r="A505" s="75">
        <v>500</v>
      </c>
      <c r="B505" s="76">
        <v>374755060813</v>
      </c>
      <c r="C505" s="84" t="s">
        <v>323</v>
      </c>
      <c r="D505" s="226" t="s">
        <v>328</v>
      </c>
      <c r="E505" s="254" t="s">
        <v>537</v>
      </c>
      <c r="F505" s="204">
        <v>1</v>
      </c>
      <c r="G505" s="205">
        <v>294</v>
      </c>
      <c r="H505" s="205">
        <f t="shared" si="205"/>
        <v>171</v>
      </c>
      <c r="I505" s="205">
        <f t="shared" si="206"/>
        <v>171</v>
      </c>
      <c r="J505" s="205">
        <f t="shared" si="207"/>
        <v>201.78</v>
      </c>
      <c r="K505" s="205">
        <f t="shared" si="194"/>
        <v>12312</v>
      </c>
      <c r="L505" s="205">
        <f t="shared" si="195"/>
        <v>12312</v>
      </c>
      <c r="M505" s="205">
        <f t="shared" si="204"/>
        <v>14528.16</v>
      </c>
    </row>
    <row r="506" spans="1:13" ht="25.5" x14ac:dyDescent="0.2">
      <c r="A506" s="75">
        <v>501</v>
      </c>
      <c r="B506" s="76">
        <v>374755260827</v>
      </c>
      <c r="C506" s="84" t="s">
        <v>359</v>
      </c>
      <c r="D506" s="226" t="s">
        <v>328</v>
      </c>
      <c r="E506" s="254" t="s">
        <v>537</v>
      </c>
      <c r="F506" s="204">
        <v>1</v>
      </c>
      <c r="G506" s="205">
        <v>294</v>
      </c>
      <c r="H506" s="205">
        <f t="shared" si="205"/>
        <v>171</v>
      </c>
      <c r="I506" s="205">
        <f t="shared" si="206"/>
        <v>171</v>
      </c>
      <c r="J506" s="205">
        <f t="shared" si="207"/>
        <v>201.78</v>
      </c>
      <c r="K506" s="205">
        <f t="shared" si="194"/>
        <v>12312</v>
      </c>
      <c r="L506" s="205">
        <f t="shared" si="195"/>
        <v>12312</v>
      </c>
      <c r="M506" s="205">
        <f t="shared" si="204"/>
        <v>14528.16</v>
      </c>
    </row>
    <row r="507" spans="1:13" ht="25.5" x14ac:dyDescent="0.2">
      <c r="A507" s="75">
        <v>502</v>
      </c>
      <c r="B507" s="76">
        <v>374755260342</v>
      </c>
      <c r="C507" s="84" t="s">
        <v>360</v>
      </c>
      <c r="D507" s="226" t="s">
        <v>328</v>
      </c>
      <c r="E507" s="254" t="s">
        <v>537</v>
      </c>
      <c r="F507" s="204">
        <v>1</v>
      </c>
      <c r="G507" s="205">
        <v>294</v>
      </c>
      <c r="H507" s="205">
        <f t="shared" si="205"/>
        <v>171</v>
      </c>
      <c r="I507" s="205">
        <f t="shared" si="206"/>
        <v>171</v>
      </c>
      <c r="J507" s="205">
        <f t="shared" si="207"/>
        <v>201.78</v>
      </c>
      <c r="K507" s="205">
        <f t="shared" si="194"/>
        <v>12312</v>
      </c>
      <c r="L507" s="205">
        <f t="shared" si="195"/>
        <v>12312</v>
      </c>
      <c r="M507" s="205">
        <f t="shared" si="204"/>
        <v>14528.16</v>
      </c>
    </row>
    <row r="508" spans="1:13" ht="25.5" x14ac:dyDescent="0.2">
      <c r="A508" s="75">
        <v>503</v>
      </c>
      <c r="B508" s="76">
        <v>374755460830</v>
      </c>
      <c r="C508" s="84" t="s">
        <v>324</v>
      </c>
      <c r="D508" s="226" t="s">
        <v>328</v>
      </c>
      <c r="E508" s="254" t="s">
        <v>537</v>
      </c>
      <c r="F508" s="204">
        <v>1</v>
      </c>
      <c r="G508" s="205">
        <v>294</v>
      </c>
      <c r="H508" s="205">
        <f t="shared" si="205"/>
        <v>171</v>
      </c>
      <c r="I508" s="205">
        <f t="shared" si="206"/>
        <v>171</v>
      </c>
      <c r="J508" s="205">
        <f t="shared" si="207"/>
        <v>201.78</v>
      </c>
      <c r="K508" s="205">
        <f t="shared" si="194"/>
        <v>12312</v>
      </c>
      <c r="L508" s="205">
        <f t="shared" si="195"/>
        <v>12312</v>
      </c>
      <c r="M508" s="205">
        <f t="shared" si="204"/>
        <v>14528.16</v>
      </c>
    </row>
    <row r="509" spans="1:13" ht="25.5" x14ac:dyDescent="0.2">
      <c r="A509" s="75">
        <v>504</v>
      </c>
      <c r="B509" s="76">
        <v>374755460815</v>
      </c>
      <c r="C509" s="84" t="s">
        <v>325</v>
      </c>
      <c r="D509" s="226" t="s">
        <v>328</v>
      </c>
      <c r="E509" s="254" t="s">
        <v>537</v>
      </c>
      <c r="F509" s="204">
        <v>1</v>
      </c>
      <c r="G509" s="205">
        <v>294</v>
      </c>
      <c r="H509" s="205">
        <f t="shared" si="205"/>
        <v>171</v>
      </c>
      <c r="I509" s="205">
        <f t="shared" si="206"/>
        <v>171</v>
      </c>
      <c r="J509" s="205">
        <f t="shared" si="207"/>
        <v>201.78</v>
      </c>
      <c r="K509" s="205">
        <f t="shared" si="194"/>
        <v>12312</v>
      </c>
      <c r="L509" s="205">
        <f t="shared" si="195"/>
        <v>12312</v>
      </c>
      <c r="M509" s="205">
        <f t="shared" si="204"/>
        <v>14528.16</v>
      </c>
    </row>
    <row r="510" spans="1:13" ht="25.5" x14ac:dyDescent="0.2">
      <c r="A510" s="75">
        <v>505</v>
      </c>
      <c r="B510" s="76">
        <v>374755660841</v>
      </c>
      <c r="C510" s="84" t="s">
        <v>326</v>
      </c>
      <c r="D510" s="226" t="s">
        <v>328</v>
      </c>
      <c r="E510" s="254" t="s">
        <v>537</v>
      </c>
      <c r="F510" s="204">
        <v>1</v>
      </c>
      <c r="G510" s="205">
        <v>294</v>
      </c>
      <c r="H510" s="205">
        <f t="shared" si="205"/>
        <v>171</v>
      </c>
      <c r="I510" s="205">
        <f t="shared" si="206"/>
        <v>171</v>
      </c>
      <c r="J510" s="205">
        <f t="shared" si="207"/>
        <v>201.78</v>
      </c>
      <c r="K510" s="205">
        <f t="shared" si="194"/>
        <v>12312</v>
      </c>
      <c r="L510" s="205">
        <f t="shared" si="195"/>
        <v>12312</v>
      </c>
      <c r="M510" s="205">
        <f t="shared" si="204"/>
        <v>14528.16</v>
      </c>
    </row>
    <row r="511" spans="1:13" ht="25.5" x14ac:dyDescent="0.2">
      <c r="A511" s="75">
        <v>506</v>
      </c>
      <c r="B511" s="76">
        <v>374755660820</v>
      </c>
      <c r="C511" s="84" t="s">
        <v>374</v>
      </c>
      <c r="D511" s="226" t="s">
        <v>328</v>
      </c>
      <c r="E511" s="254" t="s">
        <v>537</v>
      </c>
      <c r="F511" s="204">
        <v>1</v>
      </c>
      <c r="G511" s="205">
        <v>294</v>
      </c>
      <c r="H511" s="205">
        <f t="shared" si="205"/>
        <v>171</v>
      </c>
      <c r="I511" s="205">
        <f t="shared" si="206"/>
        <v>171</v>
      </c>
      <c r="J511" s="205">
        <f t="shared" si="207"/>
        <v>201.78</v>
      </c>
      <c r="K511" s="205">
        <f t="shared" si="194"/>
        <v>12312</v>
      </c>
      <c r="L511" s="205">
        <f t="shared" si="195"/>
        <v>12312</v>
      </c>
      <c r="M511" s="205">
        <f t="shared" si="204"/>
        <v>14528.16</v>
      </c>
    </row>
    <row r="512" spans="1:13" x14ac:dyDescent="0.2">
      <c r="A512" s="75">
        <v>507</v>
      </c>
      <c r="B512" s="76">
        <v>374751060803</v>
      </c>
      <c r="C512" s="75" t="s">
        <v>51</v>
      </c>
      <c r="D512" s="226" t="s">
        <v>322</v>
      </c>
      <c r="E512" s="254" t="s">
        <v>537</v>
      </c>
      <c r="F512" s="204">
        <v>1</v>
      </c>
      <c r="G512" s="205">
        <v>766</v>
      </c>
      <c r="H512" s="205">
        <f t="shared" si="205"/>
        <v>444</v>
      </c>
      <c r="I512" s="205">
        <f t="shared" si="206"/>
        <v>444</v>
      </c>
      <c r="J512" s="205">
        <f t="shared" si="207"/>
        <v>523.91999999999996</v>
      </c>
      <c r="K512" s="205">
        <f t="shared" si="194"/>
        <v>31968</v>
      </c>
      <c r="L512" s="205">
        <f t="shared" si="195"/>
        <v>31968</v>
      </c>
      <c r="M512" s="205">
        <f t="shared" si="204"/>
        <v>37722.239999999998</v>
      </c>
    </row>
    <row r="513" spans="1:13" ht="25.5" x14ac:dyDescent="0.2">
      <c r="A513" s="75">
        <v>508</v>
      </c>
      <c r="B513" s="75">
        <v>1453</v>
      </c>
      <c r="C513" s="84" t="s">
        <v>204</v>
      </c>
      <c r="D513" s="226" t="s">
        <v>361</v>
      </c>
      <c r="E513" s="254" t="s">
        <v>537</v>
      </c>
      <c r="F513" s="204">
        <v>2</v>
      </c>
      <c r="G513" s="205">
        <v>896</v>
      </c>
      <c r="H513" s="205">
        <f t="shared" si="205"/>
        <v>520</v>
      </c>
      <c r="I513" s="205">
        <f t="shared" si="206"/>
        <v>1040</v>
      </c>
      <c r="J513" s="205">
        <f t="shared" si="207"/>
        <v>1227.2</v>
      </c>
      <c r="K513" s="205">
        <f t="shared" si="194"/>
        <v>37440</v>
      </c>
      <c r="L513" s="205">
        <f t="shared" si="195"/>
        <v>74880</v>
      </c>
      <c r="M513" s="205">
        <f t="shared" si="204"/>
        <v>88358.399999999994</v>
      </c>
    </row>
    <row r="514" spans="1:13" x14ac:dyDescent="0.2">
      <c r="A514" s="75">
        <v>509</v>
      </c>
      <c r="B514" s="76">
        <v>22714613</v>
      </c>
      <c r="C514" s="75" t="s">
        <v>205</v>
      </c>
      <c r="D514" s="226" t="s">
        <v>342</v>
      </c>
      <c r="E514" s="254" t="s">
        <v>537</v>
      </c>
      <c r="F514" s="204">
        <v>3</v>
      </c>
      <c r="G514" s="205">
        <v>687</v>
      </c>
      <c r="H514" s="205">
        <f t="shared" si="205"/>
        <v>398</v>
      </c>
      <c r="I514" s="205">
        <f t="shared" si="206"/>
        <v>1194</v>
      </c>
      <c r="J514" s="205">
        <f t="shared" si="207"/>
        <v>1408.9199999999998</v>
      </c>
      <c r="K514" s="205">
        <f t="shared" si="194"/>
        <v>28656</v>
      </c>
      <c r="L514" s="205">
        <f t="shared" si="195"/>
        <v>85968</v>
      </c>
      <c r="M514" s="205">
        <f t="shared" si="204"/>
        <v>101442.23999999999</v>
      </c>
    </row>
    <row r="515" spans="1:13" ht="51" x14ac:dyDescent="0.2">
      <c r="A515" s="75">
        <v>510</v>
      </c>
      <c r="B515" s="110">
        <v>98290</v>
      </c>
      <c r="C515" s="91" t="s">
        <v>403</v>
      </c>
      <c r="D515" s="231" t="s">
        <v>371</v>
      </c>
      <c r="E515" s="254" t="s">
        <v>536</v>
      </c>
      <c r="F515" s="204">
        <v>2</v>
      </c>
      <c r="G515" s="205">
        <v>356</v>
      </c>
      <c r="H515" s="205">
        <f t="shared" ref="H515:H525" si="208">ROUND(G515*$I$2,0)</f>
        <v>249</v>
      </c>
      <c r="I515" s="205">
        <f t="shared" si="206"/>
        <v>498</v>
      </c>
      <c r="J515" s="205">
        <f t="shared" si="207"/>
        <v>587.64</v>
      </c>
      <c r="K515" s="205">
        <f t="shared" si="194"/>
        <v>17928</v>
      </c>
      <c r="L515" s="205">
        <f t="shared" si="195"/>
        <v>35856</v>
      </c>
      <c r="M515" s="205">
        <f t="shared" si="204"/>
        <v>42310.079999999994</v>
      </c>
    </row>
    <row r="516" spans="1:13" ht="51" x14ac:dyDescent="0.2">
      <c r="A516" s="75">
        <v>511</v>
      </c>
      <c r="B516" s="110">
        <v>98290</v>
      </c>
      <c r="C516" s="91" t="s">
        <v>404</v>
      </c>
      <c r="D516" s="231" t="s">
        <v>378</v>
      </c>
      <c r="E516" s="254" t="s">
        <v>536</v>
      </c>
      <c r="F516" s="204">
        <v>2</v>
      </c>
      <c r="G516" s="205">
        <v>316</v>
      </c>
      <c r="H516" s="205">
        <f t="shared" si="208"/>
        <v>221</v>
      </c>
      <c r="I516" s="205">
        <f t="shared" si="206"/>
        <v>442</v>
      </c>
      <c r="J516" s="205">
        <f t="shared" si="207"/>
        <v>521.55999999999995</v>
      </c>
      <c r="K516" s="205">
        <f t="shared" si="194"/>
        <v>15912</v>
      </c>
      <c r="L516" s="205">
        <f t="shared" si="195"/>
        <v>31824</v>
      </c>
      <c r="M516" s="205">
        <f t="shared" ref="M516:M526" si="209">L516*1.18</f>
        <v>37552.32</v>
      </c>
    </row>
    <row r="517" spans="1:13" ht="38.25" x14ac:dyDescent="0.2">
      <c r="A517" s="75">
        <v>512</v>
      </c>
      <c r="B517" s="110">
        <v>98290</v>
      </c>
      <c r="C517" s="91" t="s">
        <v>405</v>
      </c>
      <c r="D517" s="231" t="s">
        <v>344</v>
      </c>
      <c r="E517" s="254" t="s">
        <v>536</v>
      </c>
      <c r="F517" s="204">
        <v>7</v>
      </c>
      <c r="G517" s="205">
        <v>144</v>
      </c>
      <c r="H517" s="205">
        <f t="shared" si="208"/>
        <v>101</v>
      </c>
      <c r="I517" s="205">
        <f t="shared" si="206"/>
        <v>707</v>
      </c>
      <c r="J517" s="205">
        <f t="shared" si="207"/>
        <v>834.26</v>
      </c>
      <c r="K517" s="205">
        <f t="shared" si="194"/>
        <v>7272</v>
      </c>
      <c r="L517" s="205">
        <f t="shared" si="195"/>
        <v>50904</v>
      </c>
      <c r="M517" s="205">
        <f t="shared" si="209"/>
        <v>60066.719999999994</v>
      </c>
    </row>
    <row r="518" spans="1:13" ht="25.5" x14ac:dyDescent="0.2">
      <c r="A518" s="75">
        <v>513</v>
      </c>
      <c r="B518" s="110">
        <v>98290</v>
      </c>
      <c r="C518" s="92" t="s">
        <v>157</v>
      </c>
      <c r="D518" s="226" t="s">
        <v>377</v>
      </c>
      <c r="E518" s="254" t="s">
        <v>536</v>
      </c>
      <c r="F518" s="204">
        <v>6</v>
      </c>
      <c r="G518" s="205">
        <v>354</v>
      </c>
      <c r="H518" s="205">
        <f t="shared" si="208"/>
        <v>248</v>
      </c>
      <c r="I518" s="205">
        <f t="shared" si="206"/>
        <v>1488</v>
      </c>
      <c r="J518" s="205">
        <f t="shared" si="207"/>
        <v>1755.84</v>
      </c>
      <c r="K518" s="205">
        <f t="shared" si="194"/>
        <v>17856</v>
      </c>
      <c r="L518" s="205">
        <f t="shared" si="195"/>
        <v>107136</v>
      </c>
      <c r="M518" s="205">
        <f t="shared" si="209"/>
        <v>126420.48</v>
      </c>
    </row>
    <row r="519" spans="1:13" x14ac:dyDescent="0.2">
      <c r="A519" s="75">
        <v>514</v>
      </c>
      <c r="B519" s="110">
        <v>98290</v>
      </c>
      <c r="C519" s="46" t="s">
        <v>542</v>
      </c>
      <c r="D519" s="231" t="s">
        <v>347</v>
      </c>
      <c r="E519" s="254" t="s">
        <v>536</v>
      </c>
      <c r="F519" s="204">
        <v>1</v>
      </c>
      <c r="G519" s="205">
        <v>716</v>
      </c>
      <c r="H519" s="205">
        <f t="shared" si="208"/>
        <v>501</v>
      </c>
      <c r="I519" s="205">
        <f t="shared" si="206"/>
        <v>501</v>
      </c>
      <c r="J519" s="205">
        <f t="shared" si="207"/>
        <v>591.17999999999995</v>
      </c>
      <c r="K519" s="205">
        <f t="shared" si="194"/>
        <v>36072</v>
      </c>
      <c r="L519" s="205">
        <f t="shared" si="195"/>
        <v>36072</v>
      </c>
      <c r="M519" s="205">
        <f t="shared" si="209"/>
        <v>42564.959999999999</v>
      </c>
    </row>
    <row r="520" spans="1:13" ht="25.5" x14ac:dyDescent="0.2">
      <c r="A520" s="75">
        <v>515</v>
      </c>
      <c r="B520" s="110">
        <v>98290</v>
      </c>
      <c r="C520" s="46" t="s">
        <v>543</v>
      </c>
      <c r="D520" s="231" t="s">
        <v>372</v>
      </c>
      <c r="E520" s="254" t="s">
        <v>536</v>
      </c>
      <c r="F520" s="204">
        <v>1</v>
      </c>
      <c r="G520" s="205">
        <v>1564</v>
      </c>
      <c r="H520" s="205">
        <f t="shared" si="208"/>
        <v>1095</v>
      </c>
      <c r="I520" s="205">
        <f t="shared" si="206"/>
        <v>1095</v>
      </c>
      <c r="J520" s="205">
        <f t="shared" si="207"/>
        <v>1292.0999999999999</v>
      </c>
      <c r="K520" s="205">
        <f t="shared" ref="K520:K583" si="210">H520*$J$2</f>
        <v>78840</v>
      </c>
      <c r="L520" s="205">
        <f t="shared" ref="L520:L583" si="211">K520*F520</f>
        <v>78840</v>
      </c>
      <c r="M520" s="205">
        <f t="shared" si="209"/>
        <v>93031.2</v>
      </c>
    </row>
    <row r="521" spans="1:13" x14ac:dyDescent="0.2">
      <c r="A521" s="75">
        <v>516</v>
      </c>
      <c r="B521" s="110">
        <v>98290</v>
      </c>
      <c r="C521" s="91" t="s">
        <v>175</v>
      </c>
      <c r="D521" s="231" t="s">
        <v>348</v>
      </c>
      <c r="E521" s="254" t="s">
        <v>536</v>
      </c>
      <c r="F521" s="204">
        <v>2</v>
      </c>
      <c r="G521" s="205">
        <v>391</v>
      </c>
      <c r="H521" s="205">
        <f t="shared" si="208"/>
        <v>274</v>
      </c>
      <c r="I521" s="205">
        <f t="shared" si="206"/>
        <v>548</v>
      </c>
      <c r="J521" s="205">
        <f t="shared" si="207"/>
        <v>646.64</v>
      </c>
      <c r="K521" s="205">
        <f t="shared" si="210"/>
        <v>19728</v>
      </c>
      <c r="L521" s="205">
        <f t="shared" si="211"/>
        <v>39456</v>
      </c>
      <c r="M521" s="205">
        <f t="shared" si="209"/>
        <v>46558.079999999994</v>
      </c>
    </row>
    <row r="522" spans="1:13" x14ac:dyDescent="0.2">
      <c r="A522" s="75">
        <v>517</v>
      </c>
      <c r="B522" s="110">
        <v>98290</v>
      </c>
      <c r="C522" s="46" t="s">
        <v>544</v>
      </c>
      <c r="D522" s="231" t="s">
        <v>350</v>
      </c>
      <c r="E522" s="254" t="s">
        <v>536</v>
      </c>
      <c r="F522" s="204">
        <v>1</v>
      </c>
      <c r="G522" s="205">
        <v>803</v>
      </c>
      <c r="H522" s="205">
        <f t="shared" si="208"/>
        <v>562</v>
      </c>
      <c r="I522" s="205">
        <f t="shared" si="206"/>
        <v>562</v>
      </c>
      <c r="J522" s="205">
        <f t="shared" si="207"/>
        <v>663.16</v>
      </c>
      <c r="K522" s="205">
        <f t="shared" si="210"/>
        <v>40464</v>
      </c>
      <c r="L522" s="205">
        <f t="shared" si="211"/>
        <v>40464</v>
      </c>
      <c r="M522" s="205">
        <f t="shared" si="209"/>
        <v>47747.519999999997</v>
      </c>
    </row>
    <row r="523" spans="1:13" x14ac:dyDescent="0.2">
      <c r="A523" s="75">
        <v>518</v>
      </c>
      <c r="B523" s="110">
        <v>98290</v>
      </c>
      <c r="C523" s="91" t="s">
        <v>180</v>
      </c>
      <c r="D523" s="231" t="s">
        <v>351</v>
      </c>
      <c r="E523" s="254" t="s">
        <v>536</v>
      </c>
      <c r="F523" s="204">
        <v>2</v>
      </c>
      <c r="G523" s="205">
        <v>657</v>
      </c>
      <c r="H523" s="205">
        <f t="shared" si="208"/>
        <v>460</v>
      </c>
      <c r="I523" s="205">
        <f t="shared" si="206"/>
        <v>920</v>
      </c>
      <c r="J523" s="205">
        <f t="shared" si="207"/>
        <v>1085.5999999999999</v>
      </c>
      <c r="K523" s="205">
        <f t="shared" si="210"/>
        <v>33120</v>
      </c>
      <c r="L523" s="205">
        <f t="shared" si="211"/>
        <v>66240</v>
      </c>
      <c r="M523" s="205">
        <f t="shared" si="209"/>
        <v>78163.199999999997</v>
      </c>
    </row>
    <row r="524" spans="1:13" x14ac:dyDescent="0.2">
      <c r="A524" s="75">
        <v>519</v>
      </c>
      <c r="B524" s="110">
        <v>98290</v>
      </c>
      <c r="C524" s="46" t="s">
        <v>546</v>
      </c>
      <c r="D524" s="231" t="s">
        <v>373</v>
      </c>
      <c r="E524" s="254" t="s">
        <v>536</v>
      </c>
      <c r="F524" s="204">
        <v>1</v>
      </c>
      <c r="G524" s="205">
        <v>1539</v>
      </c>
      <c r="H524" s="205">
        <f t="shared" si="208"/>
        <v>1077</v>
      </c>
      <c r="I524" s="205">
        <f t="shared" si="206"/>
        <v>1077</v>
      </c>
      <c r="J524" s="205">
        <f t="shared" si="207"/>
        <v>1270.8599999999999</v>
      </c>
      <c r="K524" s="205">
        <f t="shared" si="210"/>
        <v>77544</v>
      </c>
      <c r="L524" s="205">
        <f t="shared" si="211"/>
        <v>77544</v>
      </c>
      <c r="M524" s="205">
        <f t="shared" si="209"/>
        <v>91501.92</v>
      </c>
    </row>
    <row r="525" spans="1:13" x14ac:dyDescent="0.2">
      <c r="A525" s="75">
        <v>520</v>
      </c>
      <c r="B525" s="110">
        <v>98290</v>
      </c>
      <c r="C525" s="46" t="s">
        <v>547</v>
      </c>
      <c r="D525" s="231" t="s">
        <v>354</v>
      </c>
      <c r="E525" s="254" t="s">
        <v>536</v>
      </c>
      <c r="F525" s="204">
        <v>2</v>
      </c>
      <c r="G525" s="205">
        <v>199</v>
      </c>
      <c r="H525" s="205">
        <f t="shared" si="208"/>
        <v>139</v>
      </c>
      <c r="I525" s="205">
        <f t="shared" si="206"/>
        <v>278</v>
      </c>
      <c r="J525" s="205">
        <f t="shared" si="207"/>
        <v>328.03999999999996</v>
      </c>
      <c r="K525" s="205">
        <f t="shared" si="210"/>
        <v>10008</v>
      </c>
      <c r="L525" s="205">
        <f t="shared" si="211"/>
        <v>20016</v>
      </c>
      <c r="M525" s="205">
        <f t="shared" si="209"/>
        <v>23618.879999999997</v>
      </c>
    </row>
    <row r="526" spans="1:13" x14ac:dyDescent="0.2">
      <c r="A526" s="75">
        <v>521</v>
      </c>
      <c r="B526" s="76">
        <v>485652660342</v>
      </c>
      <c r="C526" s="75" t="s">
        <v>72</v>
      </c>
      <c r="D526" s="226" t="s">
        <v>363</v>
      </c>
      <c r="E526" s="254" t="s">
        <v>537</v>
      </c>
      <c r="F526" s="204">
        <v>1</v>
      </c>
      <c r="G526" s="205">
        <v>904</v>
      </c>
      <c r="H526" s="205">
        <f>ROUND(G526*$H$2,0)</f>
        <v>524</v>
      </c>
      <c r="I526" s="205">
        <f t="shared" si="206"/>
        <v>524</v>
      </c>
      <c r="J526" s="205">
        <f t="shared" si="207"/>
        <v>618.31999999999994</v>
      </c>
      <c r="K526" s="205">
        <f t="shared" si="210"/>
        <v>37728</v>
      </c>
      <c r="L526" s="205">
        <f t="shared" si="211"/>
        <v>37728</v>
      </c>
      <c r="M526" s="205">
        <f t="shared" si="209"/>
        <v>44519.040000000001</v>
      </c>
    </row>
    <row r="527" spans="1:13" x14ac:dyDescent="0.2">
      <c r="A527" s="111">
        <v>522</v>
      </c>
      <c r="B527" s="111"/>
      <c r="C527" s="79" t="s">
        <v>442</v>
      </c>
      <c r="D527" s="225"/>
      <c r="E527" s="225"/>
      <c r="F527" s="208"/>
      <c r="G527" s="203"/>
      <c r="H527" s="203"/>
      <c r="I527" s="203"/>
      <c r="J527" s="203"/>
      <c r="K527" s="203"/>
      <c r="L527" s="203"/>
      <c r="M527" s="203"/>
    </row>
    <row r="528" spans="1:13" x14ac:dyDescent="0.2">
      <c r="A528" s="75">
        <v>523</v>
      </c>
      <c r="B528" s="110">
        <v>98290</v>
      </c>
      <c r="C528" s="91" t="s">
        <v>164</v>
      </c>
      <c r="D528" s="231" t="s">
        <v>364</v>
      </c>
      <c r="E528" s="254" t="s">
        <v>536</v>
      </c>
      <c r="F528" s="204">
        <v>1</v>
      </c>
      <c r="G528" s="205">
        <v>1664</v>
      </c>
      <c r="H528" s="205">
        <f>ROUND(G528*$I$2,0)</f>
        <v>1165</v>
      </c>
      <c r="I528" s="205">
        <f>H528*F528</f>
        <v>1165</v>
      </c>
      <c r="J528" s="205">
        <f>I528*1.18</f>
        <v>1374.6999999999998</v>
      </c>
      <c r="K528" s="205">
        <f t="shared" si="210"/>
        <v>83880</v>
      </c>
      <c r="L528" s="205">
        <f t="shared" si="211"/>
        <v>83880</v>
      </c>
      <c r="M528" s="205">
        <f t="shared" ref="M528:M530" si="212">L528*1.18</f>
        <v>98978.4</v>
      </c>
    </row>
    <row r="529" spans="1:13" x14ac:dyDescent="0.2">
      <c r="A529" s="75">
        <v>524</v>
      </c>
      <c r="B529" s="110">
        <v>98290</v>
      </c>
      <c r="C529" s="91" t="s">
        <v>198</v>
      </c>
      <c r="D529" s="231" t="s">
        <v>366</v>
      </c>
      <c r="E529" s="254" t="s">
        <v>536</v>
      </c>
      <c r="F529" s="204">
        <v>1</v>
      </c>
      <c r="G529" s="205">
        <v>475</v>
      </c>
      <c r="H529" s="205">
        <f t="shared" ref="H529:H530" si="213">ROUND(G529*$I$2,0)</f>
        <v>333</v>
      </c>
      <c r="I529" s="205">
        <f t="shared" ref="I529:I530" si="214">H529*F529</f>
        <v>333</v>
      </c>
      <c r="J529" s="205">
        <f t="shared" ref="J529:J530" si="215">I529*1.18</f>
        <v>392.94</v>
      </c>
      <c r="K529" s="205">
        <f t="shared" si="210"/>
        <v>23976</v>
      </c>
      <c r="L529" s="205">
        <f t="shared" si="211"/>
        <v>23976</v>
      </c>
      <c r="M529" s="205">
        <f t="shared" si="212"/>
        <v>28291.68</v>
      </c>
    </row>
    <row r="530" spans="1:13" x14ac:dyDescent="0.2">
      <c r="A530" s="75">
        <v>525</v>
      </c>
      <c r="B530" s="110">
        <v>98290</v>
      </c>
      <c r="C530" s="91" t="s">
        <v>199</v>
      </c>
      <c r="D530" s="231" t="s">
        <v>377</v>
      </c>
      <c r="E530" s="254" t="s">
        <v>536</v>
      </c>
      <c r="F530" s="204">
        <v>1</v>
      </c>
      <c r="G530" s="205">
        <v>475</v>
      </c>
      <c r="H530" s="205">
        <f t="shared" si="213"/>
        <v>333</v>
      </c>
      <c r="I530" s="205">
        <f t="shared" si="214"/>
        <v>333</v>
      </c>
      <c r="J530" s="205">
        <f t="shared" si="215"/>
        <v>392.94</v>
      </c>
      <c r="K530" s="205">
        <f t="shared" si="210"/>
        <v>23976</v>
      </c>
      <c r="L530" s="205">
        <f t="shared" si="211"/>
        <v>23976</v>
      </c>
      <c r="M530" s="205">
        <f t="shared" si="212"/>
        <v>28291.68</v>
      </c>
    </row>
    <row r="531" spans="1:13" x14ac:dyDescent="0.2">
      <c r="A531" s="82">
        <v>526</v>
      </c>
      <c r="B531" s="83">
        <v>374478060309</v>
      </c>
      <c r="C531" s="82" t="s">
        <v>79</v>
      </c>
      <c r="D531" s="228" t="s">
        <v>368</v>
      </c>
      <c r="E531" s="252" t="s">
        <v>537</v>
      </c>
      <c r="F531" s="206">
        <v>2</v>
      </c>
      <c r="G531" s="207">
        <v>882</v>
      </c>
      <c r="H531" s="207">
        <f>ROUND(G531*$H$2,0)</f>
        <v>512</v>
      </c>
      <c r="I531" s="207">
        <f>H531*F531</f>
        <v>1024</v>
      </c>
      <c r="J531" s="207">
        <f>I531*1.18</f>
        <v>1208.32</v>
      </c>
      <c r="K531" s="207">
        <f t="shared" si="210"/>
        <v>36864</v>
      </c>
      <c r="L531" s="207">
        <f t="shared" si="211"/>
        <v>73728</v>
      </c>
      <c r="M531" s="207">
        <f t="shared" ref="M531" si="216">L531*1.18</f>
        <v>86999.039999999994</v>
      </c>
    </row>
    <row r="532" spans="1:13" x14ac:dyDescent="0.2">
      <c r="A532" s="111">
        <v>527</v>
      </c>
      <c r="B532" s="112"/>
      <c r="C532" s="79" t="s">
        <v>443</v>
      </c>
      <c r="D532" s="225"/>
      <c r="E532" s="225"/>
      <c r="F532" s="202"/>
      <c r="G532" s="203"/>
      <c r="H532" s="203"/>
      <c r="I532" s="203"/>
      <c r="J532" s="203"/>
      <c r="K532" s="203"/>
      <c r="L532" s="203"/>
      <c r="M532" s="203"/>
    </row>
    <row r="533" spans="1:13" x14ac:dyDescent="0.2">
      <c r="A533" s="75">
        <v>528</v>
      </c>
      <c r="B533" s="110">
        <v>98290</v>
      </c>
      <c r="C533" s="113" t="s">
        <v>165</v>
      </c>
      <c r="D533" s="233" t="s">
        <v>365</v>
      </c>
      <c r="E533" s="255" t="s">
        <v>536</v>
      </c>
      <c r="F533" s="204">
        <v>2</v>
      </c>
      <c r="G533" s="205">
        <v>1023</v>
      </c>
      <c r="H533" s="205">
        <f>ROUND(G533*$I$2,0)</f>
        <v>716</v>
      </c>
      <c r="I533" s="205">
        <f>H533*F533</f>
        <v>1432</v>
      </c>
      <c r="J533" s="205">
        <f>I533*1.18</f>
        <v>1689.76</v>
      </c>
      <c r="K533" s="205">
        <f t="shared" si="210"/>
        <v>51552</v>
      </c>
      <c r="L533" s="205">
        <f t="shared" si="211"/>
        <v>103104</v>
      </c>
      <c r="M533" s="205">
        <f t="shared" ref="M533:M535" si="217">L533*1.18</f>
        <v>121662.71999999999</v>
      </c>
    </row>
    <row r="534" spans="1:13" x14ac:dyDescent="0.2">
      <c r="A534" s="75">
        <v>529</v>
      </c>
      <c r="B534" s="110">
        <v>98290</v>
      </c>
      <c r="C534" s="91" t="s">
        <v>199</v>
      </c>
      <c r="D534" s="231" t="s">
        <v>377</v>
      </c>
      <c r="E534" s="254" t="s">
        <v>536</v>
      </c>
      <c r="F534" s="204">
        <v>1</v>
      </c>
      <c r="G534" s="205">
        <v>475</v>
      </c>
      <c r="H534" s="205">
        <f t="shared" ref="H534:H535" si="218">ROUND(G534*$I$2,0)</f>
        <v>333</v>
      </c>
      <c r="I534" s="205">
        <f t="shared" ref="I534:I535" si="219">H534*F534</f>
        <v>333</v>
      </c>
      <c r="J534" s="205">
        <f t="shared" ref="J534:J535" si="220">I534*1.18</f>
        <v>392.94</v>
      </c>
      <c r="K534" s="205">
        <f t="shared" si="210"/>
        <v>23976</v>
      </c>
      <c r="L534" s="205">
        <f t="shared" si="211"/>
        <v>23976</v>
      </c>
      <c r="M534" s="205">
        <f t="shared" si="217"/>
        <v>28291.68</v>
      </c>
    </row>
    <row r="535" spans="1:13" x14ac:dyDescent="0.2">
      <c r="A535" s="75">
        <v>530</v>
      </c>
      <c r="B535" s="110">
        <v>98290</v>
      </c>
      <c r="C535" s="91" t="s">
        <v>200</v>
      </c>
      <c r="D535" s="231" t="s">
        <v>367</v>
      </c>
      <c r="E535" s="254" t="s">
        <v>536</v>
      </c>
      <c r="F535" s="204">
        <v>1</v>
      </c>
      <c r="G535" s="205">
        <v>475</v>
      </c>
      <c r="H535" s="205">
        <f t="shared" si="218"/>
        <v>333</v>
      </c>
      <c r="I535" s="205">
        <f t="shared" si="219"/>
        <v>333</v>
      </c>
      <c r="J535" s="205">
        <f t="shared" si="220"/>
        <v>392.94</v>
      </c>
      <c r="K535" s="205">
        <f t="shared" si="210"/>
        <v>23976</v>
      </c>
      <c r="L535" s="205">
        <f t="shared" si="211"/>
        <v>23976</v>
      </c>
      <c r="M535" s="205">
        <f t="shared" si="217"/>
        <v>28291.68</v>
      </c>
    </row>
    <row r="536" spans="1:13" x14ac:dyDescent="0.2">
      <c r="A536" s="82">
        <v>531</v>
      </c>
      <c r="B536" s="83">
        <v>374478060309</v>
      </c>
      <c r="C536" s="82" t="s">
        <v>79</v>
      </c>
      <c r="D536" s="228" t="s">
        <v>368</v>
      </c>
      <c r="E536" s="252" t="s">
        <v>537</v>
      </c>
      <c r="F536" s="206">
        <v>2</v>
      </c>
      <c r="G536" s="207">
        <v>882</v>
      </c>
      <c r="H536" s="207">
        <f>ROUND(G536*$H$2,0)</f>
        <v>512</v>
      </c>
      <c r="I536" s="207">
        <f>H536*F536</f>
        <v>1024</v>
      </c>
      <c r="J536" s="207">
        <f>I536*1.18</f>
        <v>1208.32</v>
      </c>
      <c r="K536" s="207">
        <f t="shared" si="210"/>
        <v>36864</v>
      </c>
      <c r="L536" s="207">
        <f t="shared" si="211"/>
        <v>73728</v>
      </c>
      <c r="M536" s="207">
        <f t="shared" ref="M536" si="221">L536*1.18</f>
        <v>86999.039999999994</v>
      </c>
    </row>
    <row r="537" spans="1:13" x14ac:dyDescent="0.2">
      <c r="A537" s="111">
        <v>532</v>
      </c>
      <c r="B537" s="112"/>
      <c r="C537" s="79" t="s">
        <v>444</v>
      </c>
      <c r="D537" s="225"/>
      <c r="E537" s="225"/>
      <c r="F537" s="202"/>
      <c r="G537" s="203"/>
      <c r="H537" s="203"/>
      <c r="I537" s="203"/>
      <c r="J537" s="203"/>
      <c r="K537" s="203"/>
      <c r="L537" s="203"/>
      <c r="M537" s="203"/>
    </row>
    <row r="538" spans="1:13" x14ac:dyDescent="0.2">
      <c r="A538" s="75">
        <v>533</v>
      </c>
      <c r="B538" s="110">
        <v>98290</v>
      </c>
      <c r="C538" s="91" t="s">
        <v>164</v>
      </c>
      <c r="D538" s="231" t="s">
        <v>364</v>
      </c>
      <c r="E538" s="254" t="s">
        <v>536</v>
      </c>
      <c r="F538" s="204">
        <v>1</v>
      </c>
      <c r="G538" s="205">
        <v>1664</v>
      </c>
      <c r="H538" s="205">
        <f>ROUND(G538*$I$2,0)</f>
        <v>1165</v>
      </c>
      <c r="I538" s="205">
        <f>H538*F538</f>
        <v>1165</v>
      </c>
      <c r="J538" s="205">
        <f>I538*1.18</f>
        <v>1374.6999999999998</v>
      </c>
      <c r="K538" s="205">
        <f t="shared" si="210"/>
        <v>83880</v>
      </c>
      <c r="L538" s="205">
        <f t="shared" si="211"/>
        <v>83880</v>
      </c>
      <c r="M538" s="205">
        <f t="shared" ref="M538:M540" si="222">L538*1.18</f>
        <v>98978.4</v>
      </c>
    </row>
    <row r="539" spans="1:13" x14ac:dyDescent="0.2">
      <c r="A539" s="75">
        <v>534</v>
      </c>
      <c r="B539" s="110">
        <v>98290</v>
      </c>
      <c r="C539" s="91" t="s">
        <v>198</v>
      </c>
      <c r="D539" s="231" t="s">
        <v>366</v>
      </c>
      <c r="E539" s="254" t="s">
        <v>536</v>
      </c>
      <c r="F539" s="204">
        <v>1</v>
      </c>
      <c r="G539" s="205">
        <v>475</v>
      </c>
      <c r="H539" s="205">
        <f t="shared" ref="H539:H540" si="223">ROUND(G539*$I$2,0)</f>
        <v>333</v>
      </c>
      <c r="I539" s="205">
        <f t="shared" ref="I539:I540" si="224">H539*F539</f>
        <v>333</v>
      </c>
      <c r="J539" s="205">
        <f t="shared" ref="J539:J540" si="225">I539*1.18</f>
        <v>392.94</v>
      </c>
      <c r="K539" s="205">
        <f t="shared" si="210"/>
        <v>23976</v>
      </c>
      <c r="L539" s="205">
        <f t="shared" si="211"/>
        <v>23976</v>
      </c>
      <c r="M539" s="205">
        <f t="shared" si="222"/>
        <v>28291.68</v>
      </c>
    </row>
    <row r="540" spans="1:13" x14ac:dyDescent="0.2">
      <c r="A540" s="75">
        <v>535</v>
      </c>
      <c r="B540" s="110">
        <v>98290</v>
      </c>
      <c r="C540" s="91" t="s">
        <v>199</v>
      </c>
      <c r="D540" s="231" t="s">
        <v>377</v>
      </c>
      <c r="E540" s="254" t="s">
        <v>536</v>
      </c>
      <c r="F540" s="204">
        <v>1</v>
      </c>
      <c r="G540" s="205">
        <v>475</v>
      </c>
      <c r="H540" s="205">
        <f t="shared" si="223"/>
        <v>333</v>
      </c>
      <c r="I540" s="205">
        <f t="shared" si="224"/>
        <v>333</v>
      </c>
      <c r="J540" s="205">
        <f t="shared" si="225"/>
        <v>392.94</v>
      </c>
      <c r="K540" s="205">
        <f t="shared" si="210"/>
        <v>23976</v>
      </c>
      <c r="L540" s="205">
        <f t="shared" si="211"/>
        <v>23976</v>
      </c>
      <c r="M540" s="205">
        <f t="shared" si="222"/>
        <v>28291.68</v>
      </c>
    </row>
    <row r="541" spans="1:13" x14ac:dyDescent="0.2">
      <c r="A541" s="82">
        <v>536</v>
      </c>
      <c r="B541" s="83">
        <v>374478060309</v>
      </c>
      <c r="C541" s="82" t="s">
        <v>79</v>
      </c>
      <c r="D541" s="228" t="s">
        <v>368</v>
      </c>
      <c r="E541" s="252" t="s">
        <v>537</v>
      </c>
      <c r="F541" s="206">
        <v>2</v>
      </c>
      <c r="G541" s="207">
        <v>882</v>
      </c>
      <c r="H541" s="207">
        <f>ROUND(G541*$H$2,0)</f>
        <v>512</v>
      </c>
      <c r="I541" s="207">
        <f>H541*F541</f>
        <v>1024</v>
      </c>
      <c r="J541" s="207">
        <f>I541*1.18</f>
        <v>1208.32</v>
      </c>
      <c r="K541" s="207">
        <f t="shared" si="210"/>
        <v>36864</v>
      </c>
      <c r="L541" s="207">
        <f t="shared" si="211"/>
        <v>73728</v>
      </c>
      <c r="M541" s="207">
        <f t="shared" ref="M541" si="226">L541*1.18</f>
        <v>86999.039999999994</v>
      </c>
    </row>
    <row r="542" spans="1:13" x14ac:dyDescent="0.2">
      <c r="A542" s="111">
        <v>537</v>
      </c>
      <c r="B542" s="112"/>
      <c r="C542" s="79" t="s">
        <v>445</v>
      </c>
      <c r="D542" s="225"/>
      <c r="E542" s="225"/>
      <c r="F542" s="202"/>
      <c r="G542" s="203"/>
      <c r="H542" s="203"/>
      <c r="I542" s="203"/>
      <c r="J542" s="203"/>
      <c r="K542" s="203"/>
      <c r="L542" s="203"/>
      <c r="M542" s="203"/>
    </row>
    <row r="543" spans="1:13" x14ac:dyDescent="0.2">
      <c r="A543" s="75">
        <v>538</v>
      </c>
      <c r="B543" s="110">
        <v>98290</v>
      </c>
      <c r="C543" s="91" t="s">
        <v>163</v>
      </c>
      <c r="D543" s="231" t="s">
        <v>379</v>
      </c>
      <c r="E543" s="254" t="s">
        <v>536</v>
      </c>
      <c r="F543" s="204">
        <v>1</v>
      </c>
      <c r="G543" s="205">
        <v>1369</v>
      </c>
      <c r="H543" s="205">
        <f>ROUND(G543*$I$2,0)</f>
        <v>958</v>
      </c>
      <c r="I543" s="205">
        <f>H543*F543</f>
        <v>958</v>
      </c>
      <c r="J543" s="205">
        <f>I543*1.18</f>
        <v>1130.4399999999998</v>
      </c>
      <c r="K543" s="205">
        <f t="shared" si="210"/>
        <v>68976</v>
      </c>
      <c r="L543" s="205">
        <f t="shared" si="211"/>
        <v>68976</v>
      </c>
      <c r="M543" s="205">
        <f t="shared" ref="M543" si="227">L543*1.18</f>
        <v>81391.679999999993</v>
      </c>
    </row>
    <row r="544" spans="1:13" x14ac:dyDescent="0.2">
      <c r="A544" s="75">
        <v>539</v>
      </c>
      <c r="B544" s="110">
        <v>98290</v>
      </c>
      <c r="C544" s="113" t="s">
        <v>165</v>
      </c>
      <c r="D544" s="233" t="s">
        <v>365</v>
      </c>
      <c r="E544" s="255" t="s">
        <v>536</v>
      </c>
      <c r="F544" s="204">
        <v>2</v>
      </c>
      <c r="G544" s="205">
        <v>1023</v>
      </c>
      <c r="H544" s="205">
        <f>ROUND(G544*$I$2,0)</f>
        <v>716</v>
      </c>
      <c r="I544" s="205">
        <f>H544*F544</f>
        <v>1432</v>
      </c>
      <c r="J544" s="205">
        <f>I544*1.18</f>
        <v>1689.76</v>
      </c>
      <c r="K544" s="205">
        <f t="shared" si="210"/>
        <v>51552</v>
      </c>
      <c r="L544" s="205">
        <f t="shared" si="211"/>
        <v>103104</v>
      </c>
      <c r="M544" s="205">
        <f t="shared" ref="M544:M546" si="228">L544*1.18</f>
        <v>121662.71999999999</v>
      </c>
    </row>
    <row r="545" spans="1:13" x14ac:dyDescent="0.2">
      <c r="A545" s="75">
        <v>540</v>
      </c>
      <c r="B545" s="110">
        <v>98290</v>
      </c>
      <c r="C545" s="91" t="s">
        <v>199</v>
      </c>
      <c r="D545" s="231" t="s">
        <v>377</v>
      </c>
      <c r="E545" s="254" t="s">
        <v>536</v>
      </c>
      <c r="F545" s="204">
        <v>1</v>
      </c>
      <c r="G545" s="205">
        <v>475</v>
      </c>
      <c r="H545" s="205">
        <f t="shared" ref="H545:H546" si="229">ROUND(G545*$I$2,0)</f>
        <v>333</v>
      </c>
      <c r="I545" s="205">
        <f t="shared" ref="I545:I546" si="230">H545*F545</f>
        <v>333</v>
      </c>
      <c r="J545" s="205">
        <f t="shared" ref="J545:J546" si="231">I545*1.18</f>
        <v>392.94</v>
      </c>
      <c r="K545" s="205">
        <f t="shared" si="210"/>
        <v>23976</v>
      </c>
      <c r="L545" s="205">
        <f t="shared" si="211"/>
        <v>23976</v>
      </c>
      <c r="M545" s="205">
        <f t="shared" si="228"/>
        <v>28291.68</v>
      </c>
    </row>
    <row r="546" spans="1:13" x14ac:dyDescent="0.2">
      <c r="A546" s="75">
        <v>541</v>
      </c>
      <c r="B546" s="110">
        <v>98290</v>
      </c>
      <c r="C546" s="91" t="s">
        <v>200</v>
      </c>
      <c r="D546" s="231" t="s">
        <v>367</v>
      </c>
      <c r="E546" s="254" t="s">
        <v>536</v>
      </c>
      <c r="F546" s="204">
        <v>1</v>
      </c>
      <c r="G546" s="205">
        <v>475</v>
      </c>
      <c r="H546" s="205">
        <f t="shared" si="229"/>
        <v>333</v>
      </c>
      <c r="I546" s="205">
        <f t="shared" si="230"/>
        <v>333</v>
      </c>
      <c r="J546" s="205">
        <f t="shared" si="231"/>
        <v>392.94</v>
      </c>
      <c r="K546" s="205">
        <f t="shared" si="210"/>
        <v>23976</v>
      </c>
      <c r="L546" s="205">
        <f t="shared" si="211"/>
        <v>23976</v>
      </c>
      <c r="M546" s="205">
        <f t="shared" si="228"/>
        <v>28291.68</v>
      </c>
    </row>
    <row r="547" spans="1:13" x14ac:dyDescent="0.2">
      <c r="A547" s="82">
        <v>542</v>
      </c>
      <c r="B547" s="83">
        <v>374478060309</v>
      </c>
      <c r="C547" s="82" t="s">
        <v>79</v>
      </c>
      <c r="D547" s="228" t="s">
        <v>368</v>
      </c>
      <c r="E547" s="252" t="s">
        <v>537</v>
      </c>
      <c r="F547" s="206">
        <v>2</v>
      </c>
      <c r="G547" s="207">
        <v>882</v>
      </c>
      <c r="H547" s="207">
        <f>ROUND(G547*$H$2,0)</f>
        <v>512</v>
      </c>
      <c r="I547" s="207">
        <f>H547*F547</f>
        <v>1024</v>
      </c>
      <c r="J547" s="207">
        <f>I547*1.18</f>
        <v>1208.32</v>
      </c>
      <c r="K547" s="207">
        <f t="shared" si="210"/>
        <v>36864</v>
      </c>
      <c r="L547" s="207">
        <f t="shared" si="211"/>
        <v>73728</v>
      </c>
      <c r="M547" s="207">
        <f t="shared" ref="M547" si="232">L547*1.18</f>
        <v>86999.039999999994</v>
      </c>
    </row>
    <row r="548" spans="1:13" x14ac:dyDescent="0.2">
      <c r="A548" s="111">
        <v>543</v>
      </c>
      <c r="B548" s="112"/>
      <c r="C548" s="79" t="s">
        <v>446</v>
      </c>
      <c r="D548" s="225"/>
      <c r="E548" s="225"/>
      <c r="F548" s="202"/>
      <c r="G548" s="203"/>
      <c r="H548" s="203"/>
      <c r="I548" s="203"/>
      <c r="J548" s="203"/>
      <c r="K548" s="203"/>
      <c r="L548" s="203"/>
      <c r="M548" s="203"/>
    </row>
    <row r="549" spans="1:13" x14ac:dyDescent="0.2">
      <c r="A549" s="75">
        <v>544</v>
      </c>
      <c r="B549" s="110">
        <v>98290</v>
      </c>
      <c r="C549" s="91" t="s">
        <v>164</v>
      </c>
      <c r="D549" s="231" t="s">
        <v>364</v>
      </c>
      <c r="E549" s="254" t="s">
        <v>536</v>
      </c>
      <c r="F549" s="204">
        <v>1</v>
      </c>
      <c r="G549" s="205">
        <v>1664</v>
      </c>
      <c r="H549" s="205">
        <f>ROUND(G549*$I$2,0)</f>
        <v>1165</v>
      </c>
      <c r="I549" s="205">
        <f>H549*F549</f>
        <v>1165</v>
      </c>
      <c r="J549" s="205">
        <f>I549*1.18</f>
        <v>1374.6999999999998</v>
      </c>
      <c r="K549" s="205">
        <f t="shared" si="210"/>
        <v>83880</v>
      </c>
      <c r="L549" s="205">
        <f t="shared" si="211"/>
        <v>83880</v>
      </c>
      <c r="M549" s="205">
        <f t="shared" ref="M549" si="233">L549*1.18</f>
        <v>98978.4</v>
      </c>
    </row>
    <row r="550" spans="1:13" x14ac:dyDescent="0.2">
      <c r="A550" s="75">
        <v>545</v>
      </c>
      <c r="B550" s="110">
        <v>98290</v>
      </c>
      <c r="C550" s="91" t="s">
        <v>163</v>
      </c>
      <c r="D550" s="231" t="s">
        <v>380</v>
      </c>
      <c r="E550" s="254" t="s">
        <v>536</v>
      </c>
      <c r="F550" s="204">
        <v>1</v>
      </c>
      <c r="G550" s="205">
        <v>1369</v>
      </c>
      <c r="H550" s="205">
        <f>ROUND(G550*$I$2,0)</f>
        <v>958</v>
      </c>
      <c r="I550" s="205">
        <f>H550*F550</f>
        <v>958</v>
      </c>
      <c r="J550" s="205">
        <f>I550*1.18</f>
        <v>1130.4399999999998</v>
      </c>
      <c r="K550" s="205">
        <f t="shared" si="210"/>
        <v>68976</v>
      </c>
      <c r="L550" s="205">
        <f t="shared" si="211"/>
        <v>68976</v>
      </c>
      <c r="M550" s="205">
        <f t="shared" ref="M550:M552" si="234">L550*1.18</f>
        <v>81391.679999999993</v>
      </c>
    </row>
    <row r="551" spans="1:13" x14ac:dyDescent="0.2">
      <c r="A551" s="75">
        <v>546</v>
      </c>
      <c r="B551" s="110">
        <v>98290</v>
      </c>
      <c r="C551" s="91" t="s">
        <v>198</v>
      </c>
      <c r="D551" s="231" t="s">
        <v>366</v>
      </c>
      <c r="E551" s="254" t="s">
        <v>536</v>
      </c>
      <c r="F551" s="204">
        <v>1</v>
      </c>
      <c r="G551" s="205">
        <v>475</v>
      </c>
      <c r="H551" s="205">
        <f t="shared" ref="H551:H552" si="235">ROUND(G551*$I$2,0)</f>
        <v>333</v>
      </c>
      <c r="I551" s="205">
        <f t="shared" ref="I551:I552" si="236">H551*F551</f>
        <v>333</v>
      </c>
      <c r="J551" s="205">
        <f t="shared" ref="J551:J552" si="237">I551*1.18</f>
        <v>392.94</v>
      </c>
      <c r="K551" s="205">
        <f t="shared" si="210"/>
        <v>23976</v>
      </c>
      <c r="L551" s="205">
        <f t="shared" si="211"/>
        <v>23976</v>
      </c>
      <c r="M551" s="205">
        <f t="shared" si="234"/>
        <v>28291.68</v>
      </c>
    </row>
    <row r="552" spans="1:13" x14ac:dyDescent="0.2">
      <c r="A552" s="75">
        <v>547</v>
      </c>
      <c r="B552" s="110">
        <v>98290</v>
      </c>
      <c r="C552" s="91" t="s">
        <v>199</v>
      </c>
      <c r="D552" s="231" t="s">
        <v>377</v>
      </c>
      <c r="E552" s="254" t="s">
        <v>536</v>
      </c>
      <c r="F552" s="204">
        <v>1</v>
      </c>
      <c r="G552" s="205">
        <v>475</v>
      </c>
      <c r="H552" s="205">
        <f t="shared" si="235"/>
        <v>333</v>
      </c>
      <c r="I552" s="205">
        <f t="shared" si="236"/>
        <v>333</v>
      </c>
      <c r="J552" s="205">
        <f t="shared" si="237"/>
        <v>392.94</v>
      </c>
      <c r="K552" s="205">
        <f t="shared" si="210"/>
        <v>23976</v>
      </c>
      <c r="L552" s="205">
        <f t="shared" si="211"/>
        <v>23976</v>
      </c>
      <c r="M552" s="205">
        <f t="shared" si="234"/>
        <v>28291.68</v>
      </c>
    </row>
    <row r="553" spans="1:13" x14ac:dyDescent="0.2">
      <c r="A553" s="82">
        <v>548</v>
      </c>
      <c r="B553" s="83">
        <v>374478060309</v>
      </c>
      <c r="C553" s="82" t="s">
        <v>79</v>
      </c>
      <c r="D553" s="228" t="s">
        <v>368</v>
      </c>
      <c r="E553" s="252" t="s">
        <v>537</v>
      </c>
      <c r="F553" s="206">
        <v>2</v>
      </c>
      <c r="G553" s="207">
        <v>882</v>
      </c>
      <c r="H553" s="207">
        <f>ROUND(G553*$H$2,0)</f>
        <v>512</v>
      </c>
      <c r="I553" s="207">
        <f>H553*F553</f>
        <v>1024</v>
      </c>
      <c r="J553" s="207">
        <f>I553*1.18</f>
        <v>1208.32</v>
      </c>
      <c r="K553" s="207">
        <f t="shared" si="210"/>
        <v>36864</v>
      </c>
      <c r="L553" s="207">
        <f t="shared" si="211"/>
        <v>73728</v>
      </c>
      <c r="M553" s="207">
        <f t="shared" ref="M553" si="238">L553*1.18</f>
        <v>86999.039999999994</v>
      </c>
    </row>
    <row r="554" spans="1:13" x14ac:dyDescent="0.2">
      <c r="A554" s="111">
        <v>549</v>
      </c>
      <c r="B554" s="112"/>
      <c r="C554" s="79" t="s">
        <v>447</v>
      </c>
      <c r="D554" s="225"/>
      <c r="E554" s="225"/>
      <c r="F554" s="202"/>
      <c r="G554" s="203"/>
      <c r="H554" s="203"/>
      <c r="I554" s="203"/>
      <c r="J554" s="203"/>
      <c r="K554" s="203"/>
      <c r="L554" s="203"/>
      <c r="M554" s="203"/>
    </row>
    <row r="555" spans="1:13" x14ac:dyDescent="0.2">
      <c r="A555" s="75">
        <v>550</v>
      </c>
      <c r="B555" s="110">
        <v>98290</v>
      </c>
      <c r="C555" s="91" t="s">
        <v>164</v>
      </c>
      <c r="D555" s="231" t="s">
        <v>364</v>
      </c>
      <c r="E555" s="254" t="s">
        <v>536</v>
      </c>
      <c r="F555" s="204">
        <v>1</v>
      </c>
      <c r="G555" s="205">
        <v>1664</v>
      </c>
      <c r="H555" s="205">
        <f>ROUND(G555*$I$2,0)</f>
        <v>1165</v>
      </c>
      <c r="I555" s="205">
        <f>H555*F555</f>
        <v>1165</v>
      </c>
      <c r="J555" s="205">
        <f>I555*1.18</f>
        <v>1374.6999999999998</v>
      </c>
      <c r="K555" s="205">
        <f t="shared" si="210"/>
        <v>83880</v>
      </c>
      <c r="L555" s="205">
        <f t="shared" si="211"/>
        <v>83880</v>
      </c>
      <c r="M555" s="205">
        <f t="shared" ref="M555" si="239">L555*1.18</f>
        <v>98978.4</v>
      </c>
    </row>
    <row r="556" spans="1:13" x14ac:dyDescent="0.2">
      <c r="A556" s="75">
        <v>551</v>
      </c>
      <c r="B556" s="110">
        <v>98290</v>
      </c>
      <c r="C556" s="91" t="s">
        <v>163</v>
      </c>
      <c r="D556" s="231" t="s">
        <v>380</v>
      </c>
      <c r="E556" s="254" t="s">
        <v>536</v>
      </c>
      <c r="F556" s="204">
        <v>1</v>
      </c>
      <c r="G556" s="205">
        <v>1369</v>
      </c>
      <c r="H556" s="205">
        <f>ROUND(G556*$I$2,0)</f>
        <v>958</v>
      </c>
      <c r="I556" s="205">
        <f>H556*F556</f>
        <v>958</v>
      </c>
      <c r="J556" s="205">
        <f>I556*1.18</f>
        <v>1130.4399999999998</v>
      </c>
      <c r="K556" s="205">
        <f t="shared" si="210"/>
        <v>68976</v>
      </c>
      <c r="L556" s="205">
        <f t="shared" si="211"/>
        <v>68976</v>
      </c>
      <c r="M556" s="205">
        <f t="shared" ref="M556:M558" si="240">L556*1.18</f>
        <v>81391.679999999993</v>
      </c>
    </row>
    <row r="557" spans="1:13" x14ac:dyDescent="0.2">
      <c r="A557" s="75">
        <v>552</v>
      </c>
      <c r="B557" s="110">
        <v>98290</v>
      </c>
      <c r="C557" s="91" t="s">
        <v>198</v>
      </c>
      <c r="D557" s="231" t="s">
        <v>366</v>
      </c>
      <c r="E557" s="254" t="s">
        <v>536</v>
      </c>
      <c r="F557" s="204">
        <v>1</v>
      </c>
      <c r="G557" s="205">
        <v>475</v>
      </c>
      <c r="H557" s="205">
        <f t="shared" ref="H557:H558" si="241">ROUND(G557*$I$2,0)</f>
        <v>333</v>
      </c>
      <c r="I557" s="205">
        <f t="shared" ref="I557:I558" si="242">H557*F557</f>
        <v>333</v>
      </c>
      <c r="J557" s="205">
        <f t="shared" ref="J557:J558" si="243">I557*1.18</f>
        <v>392.94</v>
      </c>
      <c r="K557" s="205">
        <f t="shared" si="210"/>
        <v>23976</v>
      </c>
      <c r="L557" s="205">
        <f t="shared" si="211"/>
        <v>23976</v>
      </c>
      <c r="M557" s="205">
        <f t="shared" si="240"/>
        <v>28291.68</v>
      </c>
    </row>
    <row r="558" spans="1:13" x14ac:dyDescent="0.2">
      <c r="A558" s="75">
        <v>553</v>
      </c>
      <c r="B558" s="110">
        <v>98290</v>
      </c>
      <c r="C558" s="91" t="s">
        <v>199</v>
      </c>
      <c r="D558" s="231" t="s">
        <v>377</v>
      </c>
      <c r="E558" s="254" t="s">
        <v>536</v>
      </c>
      <c r="F558" s="204">
        <v>1</v>
      </c>
      <c r="G558" s="205">
        <v>475</v>
      </c>
      <c r="H558" s="205">
        <f t="shared" si="241"/>
        <v>333</v>
      </c>
      <c r="I558" s="205">
        <f t="shared" si="242"/>
        <v>333</v>
      </c>
      <c r="J558" s="205">
        <f t="shared" si="243"/>
        <v>392.94</v>
      </c>
      <c r="K558" s="205">
        <f t="shared" si="210"/>
        <v>23976</v>
      </c>
      <c r="L558" s="205">
        <f t="shared" si="211"/>
        <v>23976</v>
      </c>
      <c r="M558" s="205">
        <f t="shared" si="240"/>
        <v>28291.68</v>
      </c>
    </row>
    <row r="559" spans="1:13" x14ac:dyDescent="0.2">
      <c r="A559" s="82">
        <v>554</v>
      </c>
      <c r="B559" s="83">
        <v>374478060309</v>
      </c>
      <c r="C559" s="82" t="s">
        <v>79</v>
      </c>
      <c r="D559" s="228" t="s">
        <v>368</v>
      </c>
      <c r="E559" s="252" t="s">
        <v>537</v>
      </c>
      <c r="F559" s="206">
        <v>2</v>
      </c>
      <c r="G559" s="207">
        <v>882</v>
      </c>
      <c r="H559" s="207">
        <f>ROUND(G559*$H$2,0)</f>
        <v>512</v>
      </c>
      <c r="I559" s="207">
        <f>H559*F559</f>
        <v>1024</v>
      </c>
      <c r="J559" s="207">
        <f>I559*1.18</f>
        <v>1208.32</v>
      </c>
      <c r="K559" s="207">
        <f t="shared" si="210"/>
        <v>36864</v>
      </c>
      <c r="L559" s="207">
        <f t="shared" si="211"/>
        <v>73728</v>
      </c>
      <c r="M559" s="207">
        <f t="shared" ref="M559" si="244">L559*1.18</f>
        <v>86999.039999999994</v>
      </c>
    </row>
    <row r="560" spans="1:13" x14ac:dyDescent="0.2">
      <c r="A560" s="111">
        <v>555</v>
      </c>
      <c r="B560" s="112"/>
      <c r="C560" s="79" t="s">
        <v>448</v>
      </c>
      <c r="D560" s="225"/>
      <c r="E560" s="225"/>
      <c r="F560" s="202"/>
      <c r="G560" s="203"/>
      <c r="H560" s="203"/>
      <c r="I560" s="203"/>
      <c r="J560" s="203"/>
      <c r="K560" s="203"/>
      <c r="L560" s="203"/>
      <c r="M560" s="203"/>
    </row>
    <row r="561" spans="1:13" x14ac:dyDescent="0.2">
      <c r="A561" s="75">
        <v>556</v>
      </c>
      <c r="B561" s="110">
        <v>98290</v>
      </c>
      <c r="C561" s="91" t="s">
        <v>164</v>
      </c>
      <c r="D561" s="231" t="s">
        <v>364</v>
      </c>
      <c r="E561" s="254" t="s">
        <v>536</v>
      </c>
      <c r="F561" s="204">
        <v>1</v>
      </c>
      <c r="G561" s="205">
        <v>1664</v>
      </c>
      <c r="H561" s="205">
        <f>ROUND(G561*$I$2,0)</f>
        <v>1165</v>
      </c>
      <c r="I561" s="205">
        <f>H561*F561</f>
        <v>1165</v>
      </c>
      <c r="J561" s="205">
        <f>I561*1.18</f>
        <v>1374.6999999999998</v>
      </c>
      <c r="K561" s="205">
        <f t="shared" si="210"/>
        <v>83880</v>
      </c>
      <c r="L561" s="205">
        <f t="shared" si="211"/>
        <v>83880</v>
      </c>
      <c r="M561" s="205">
        <f t="shared" ref="M561" si="245">L561*1.18</f>
        <v>98978.4</v>
      </c>
    </row>
    <row r="562" spans="1:13" x14ac:dyDescent="0.2">
      <c r="A562" s="75">
        <v>557</v>
      </c>
      <c r="B562" s="110">
        <v>98290</v>
      </c>
      <c r="C562" s="91" t="s">
        <v>163</v>
      </c>
      <c r="D562" s="231" t="s">
        <v>380</v>
      </c>
      <c r="E562" s="254" t="s">
        <v>536</v>
      </c>
      <c r="F562" s="204">
        <v>1</v>
      </c>
      <c r="G562" s="205">
        <v>1369</v>
      </c>
      <c r="H562" s="205">
        <f>ROUND(G562*$I$2,0)</f>
        <v>958</v>
      </c>
      <c r="I562" s="205">
        <f>H562*F562</f>
        <v>958</v>
      </c>
      <c r="J562" s="205">
        <f>I562*1.18</f>
        <v>1130.4399999999998</v>
      </c>
      <c r="K562" s="205">
        <f t="shared" si="210"/>
        <v>68976</v>
      </c>
      <c r="L562" s="205">
        <f t="shared" si="211"/>
        <v>68976</v>
      </c>
      <c r="M562" s="205">
        <f t="shared" ref="M562:M564" si="246">L562*1.18</f>
        <v>81391.679999999993</v>
      </c>
    </row>
    <row r="563" spans="1:13" x14ac:dyDescent="0.2">
      <c r="A563" s="75">
        <v>558</v>
      </c>
      <c r="B563" s="110">
        <v>98290</v>
      </c>
      <c r="C563" s="91" t="s">
        <v>198</v>
      </c>
      <c r="D563" s="231" t="s">
        <v>366</v>
      </c>
      <c r="E563" s="254" t="s">
        <v>536</v>
      </c>
      <c r="F563" s="204">
        <v>1</v>
      </c>
      <c r="G563" s="205">
        <v>475</v>
      </c>
      <c r="H563" s="205">
        <f t="shared" ref="H563:H564" si="247">ROUND(G563*$I$2,0)</f>
        <v>333</v>
      </c>
      <c r="I563" s="205">
        <f t="shared" ref="I563:I564" si="248">H563*F563</f>
        <v>333</v>
      </c>
      <c r="J563" s="205">
        <f t="shared" ref="J563:J564" si="249">I563*1.18</f>
        <v>392.94</v>
      </c>
      <c r="K563" s="205">
        <f t="shared" si="210"/>
        <v>23976</v>
      </c>
      <c r="L563" s="205">
        <f t="shared" si="211"/>
        <v>23976</v>
      </c>
      <c r="M563" s="205">
        <f t="shared" si="246"/>
        <v>28291.68</v>
      </c>
    </row>
    <row r="564" spans="1:13" x14ac:dyDescent="0.2">
      <c r="A564" s="75">
        <v>559</v>
      </c>
      <c r="B564" s="110">
        <v>98290</v>
      </c>
      <c r="C564" s="91" t="s">
        <v>199</v>
      </c>
      <c r="D564" s="231" t="s">
        <v>377</v>
      </c>
      <c r="E564" s="254" t="s">
        <v>536</v>
      </c>
      <c r="F564" s="204">
        <v>1</v>
      </c>
      <c r="G564" s="205">
        <v>475</v>
      </c>
      <c r="H564" s="205">
        <f t="shared" si="247"/>
        <v>333</v>
      </c>
      <c r="I564" s="205">
        <f t="shared" si="248"/>
        <v>333</v>
      </c>
      <c r="J564" s="205">
        <f t="shared" si="249"/>
        <v>392.94</v>
      </c>
      <c r="K564" s="205">
        <f t="shared" si="210"/>
        <v>23976</v>
      </c>
      <c r="L564" s="205">
        <f t="shared" si="211"/>
        <v>23976</v>
      </c>
      <c r="M564" s="205">
        <f t="shared" si="246"/>
        <v>28291.68</v>
      </c>
    </row>
    <row r="565" spans="1:13" x14ac:dyDescent="0.2">
      <c r="A565" s="82">
        <v>560</v>
      </c>
      <c r="B565" s="83">
        <v>374478060309</v>
      </c>
      <c r="C565" s="82" t="s">
        <v>79</v>
      </c>
      <c r="D565" s="228" t="s">
        <v>368</v>
      </c>
      <c r="E565" s="252" t="s">
        <v>537</v>
      </c>
      <c r="F565" s="206">
        <v>2</v>
      </c>
      <c r="G565" s="207">
        <v>882</v>
      </c>
      <c r="H565" s="207">
        <f>ROUND(G565*$H$2,0)</f>
        <v>512</v>
      </c>
      <c r="I565" s="207">
        <f>H565*F565</f>
        <v>1024</v>
      </c>
      <c r="J565" s="207">
        <f>I565*1.18</f>
        <v>1208.32</v>
      </c>
      <c r="K565" s="207">
        <f t="shared" si="210"/>
        <v>36864</v>
      </c>
      <c r="L565" s="207">
        <f t="shared" si="211"/>
        <v>73728</v>
      </c>
      <c r="M565" s="207">
        <f t="shared" ref="M565" si="250">L565*1.18</f>
        <v>86999.039999999994</v>
      </c>
    </row>
    <row r="566" spans="1:13" x14ac:dyDescent="0.2">
      <c r="A566" s="118">
        <v>561</v>
      </c>
      <c r="B566" s="119"/>
      <c r="C566" s="120" t="s">
        <v>449</v>
      </c>
      <c r="D566" s="234"/>
      <c r="E566" s="234"/>
      <c r="F566" s="121"/>
      <c r="G566" s="122"/>
      <c r="H566" s="122"/>
      <c r="I566" s="122"/>
      <c r="J566" s="122"/>
      <c r="K566" s="122"/>
      <c r="L566" s="122"/>
      <c r="M566" s="122"/>
    </row>
    <row r="567" spans="1:13" x14ac:dyDescent="0.2">
      <c r="A567" s="123">
        <v>562</v>
      </c>
      <c r="B567" s="124">
        <v>2057</v>
      </c>
      <c r="C567" s="125" t="s">
        <v>210</v>
      </c>
      <c r="D567" s="235" t="s">
        <v>381</v>
      </c>
      <c r="E567" s="259" t="s">
        <v>537</v>
      </c>
      <c r="F567" s="126">
        <v>1</v>
      </c>
      <c r="G567" s="127">
        <v>832</v>
      </c>
      <c r="H567" s="127">
        <f t="shared" ref="H567:H572" si="251">ROUND(G567*$H$2,0)</f>
        <v>483</v>
      </c>
      <c r="I567" s="127">
        <f t="shared" ref="I567:I572" si="252">H567*F567</f>
        <v>483</v>
      </c>
      <c r="J567" s="127">
        <f t="shared" ref="J567:J572" si="253">I567*1.18</f>
        <v>569.93999999999994</v>
      </c>
      <c r="K567" s="127">
        <f t="shared" si="210"/>
        <v>34776</v>
      </c>
      <c r="L567" s="127">
        <f t="shared" si="211"/>
        <v>34776</v>
      </c>
      <c r="M567" s="127">
        <f t="shared" ref="M567" si="254">L567*1.18</f>
        <v>41035.68</v>
      </c>
    </row>
    <row r="568" spans="1:13" x14ac:dyDescent="0.2">
      <c r="A568" s="123">
        <v>563</v>
      </c>
      <c r="B568" s="124">
        <v>2095</v>
      </c>
      <c r="C568" s="125" t="s">
        <v>211</v>
      </c>
      <c r="D568" s="235" t="s">
        <v>332</v>
      </c>
      <c r="E568" s="259" t="s">
        <v>537</v>
      </c>
      <c r="F568" s="126">
        <v>1</v>
      </c>
      <c r="G568" s="127">
        <v>3414</v>
      </c>
      <c r="H568" s="127">
        <f t="shared" si="251"/>
        <v>1980</v>
      </c>
      <c r="I568" s="127">
        <f t="shared" si="252"/>
        <v>1980</v>
      </c>
      <c r="J568" s="127">
        <f t="shared" si="253"/>
        <v>2336.4</v>
      </c>
      <c r="K568" s="127">
        <f t="shared" si="210"/>
        <v>142560</v>
      </c>
      <c r="L568" s="127">
        <f t="shared" si="211"/>
        <v>142560</v>
      </c>
      <c r="M568" s="127">
        <f t="shared" ref="M568" si="255">L568*1.18</f>
        <v>168220.79999999999</v>
      </c>
    </row>
    <row r="569" spans="1:13" x14ac:dyDescent="0.2">
      <c r="A569" s="123">
        <v>564</v>
      </c>
      <c r="B569" s="124">
        <v>307030060826</v>
      </c>
      <c r="C569" s="125" t="s">
        <v>69</v>
      </c>
      <c r="D569" s="235" t="s">
        <v>333</v>
      </c>
      <c r="E569" s="259" t="s">
        <v>537</v>
      </c>
      <c r="F569" s="116">
        <v>1</v>
      </c>
      <c r="G569" s="127">
        <v>975</v>
      </c>
      <c r="H569" s="127">
        <f t="shared" si="251"/>
        <v>566</v>
      </c>
      <c r="I569" s="127">
        <f t="shared" si="252"/>
        <v>566</v>
      </c>
      <c r="J569" s="127">
        <f t="shared" si="253"/>
        <v>667.88</v>
      </c>
      <c r="K569" s="127">
        <f t="shared" si="210"/>
        <v>40752</v>
      </c>
      <c r="L569" s="127">
        <f t="shared" si="211"/>
        <v>40752</v>
      </c>
      <c r="M569" s="127">
        <f t="shared" ref="M569" si="256">L569*1.18</f>
        <v>48087.360000000001</v>
      </c>
    </row>
    <row r="570" spans="1:13" x14ac:dyDescent="0.2">
      <c r="A570" s="123">
        <v>565</v>
      </c>
      <c r="B570" s="124">
        <v>22713505</v>
      </c>
      <c r="C570" s="125" t="s">
        <v>212</v>
      </c>
      <c r="D570" s="235" t="s">
        <v>341</v>
      </c>
      <c r="E570" s="259" t="s">
        <v>537</v>
      </c>
      <c r="F570" s="116">
        <v>2</v>
      </c>
      <c r="G570" s="127">
        <v>399</v>
      </c>
      <c r="H570" s="127">
        <f t="shared" si="251"/>
        <v>231</v>
      </c>
      <c r="I570" s="127">
        <f t="shared" si="252"/>
        <v>462</v>
      </c>
      <c r="J570" s="127">
        <f t="shared" si="253"/>
        <v>545.16</v>
      </c>
      <c r="K570" s="127">
        <f t="shared" si="210"/>
        <v>16632</v>
      </c>
      <c r="L570" s="127">
        <f t="shared" si="211"/>
        <v>33264</v>
      </c>
      <c r="M570" s="127">
        <f t="shared" ref="M570" si="257">L570*1.18</f>
        <v>39251.519999999997</v>
      </c>
    </row>
    <row r="571" spans="1:13" ht="25.5" x14ac:dyDescent="0.2">
      <c r="A571" s="123">
        <v>566</v>
      </c>
      <c r="B571" s="132">
        <v>29022</v>
      </c>
      <c r="C571" s="133" t="s">
        <v>213</v>
      </c>
      <c r="D571" s="226" t="s">
        <v>382</v>
      </c>
      <c r="E571" s="254" t="s">
        <v>537</v>
      </c>
      <c r="F571" s="116">
        <v>3</v>
      </c>
      <c r="G571" s="134">
        <v>5446</v>
      </c>
      <c r="H571" s="134">
        <f t="shared" si="251"/>
        <v>3159</v>
      </c>
      <c r="I571" s="134">
        <f t="shared" si="252"/>
        <v>9477</v>
      </c>
      <c r="J571" s="134">
        <f t="shared" si="253"/>
        <v>11182.859999999999</v>
      </c>
      <c r="K571" s="134">
        <f t="shared" si="210"/>
        <v>227448</v>
      </c>
      <c r="L571" s="134">
        <f t="shared" si="211"/>
        <v>682344</v>
      </c>
      <c r="M571" s="134">
        <f t="shared" ref="M571" si="258">L571*1.18</f>
        <v>805165.91999999993</v>
      </c>
    </row>
    <row r="572" spans="1:13" x14ac:dyDescent="0.2">
      <c r="A572" s="148">
        <v>567</v>
      </c>
      <c r="B572" s="136">
        <v>3732</v>
      </c>
      <c r="C572" s="137" t="s">
        <v>43</v>
      </c>
      <c r="D572" s="236" t="s">
        <v>299</v>
      </c>
      <c r="E572" s="260" t="s">
        <v>537</v>
      </c>
      <c r="F572" s="138">
        <v>6</v>
      </c>
      <c r="G572" s="139">
        <v>513</v>
      </c>
      <c r="H572" s="139">
        <f t="shared" si="251"/>
        <v>298</v>
      </c>
      <c r="I572" s="139">
        <f t="shared" si="252"/>
        <v>1788</v>
      </c>
      <c r="J572" s="139">
        <f t="shared" si="253"/>
        <v>2109.8399999999997</v>
      </c>
      <c r="K572" s="139">
        <f t="shared" si="210"/>
        <v>21456</v>
      </c>
      <c r="L572" s="139">
        <f t="shared" si="211"/>
        <v>128736</v>
      </c>
      <c r="M572" s="139">
        <f t="shared" ref="M572" si="259">L572*1.18</f>
        <v>151908.47999999998</v>
      </c>
    </row>
    <row r="573" spans="1:13" x14ac:dyDescent="0.2">
      <c r="A573" s="123">
        <v>568</v>
      </c>
      <c r="B573" s="128"/>
      <c r="C573" s="170" t="s">
        <v>450</v>
      </c>
      <c r="D573" s="237"/>
      <c r="E573" s="237"/>
      <c r="F573" s="130"/>
      <c r="G573" s="127"/>
      <c r="H573" s="131"/>
      <c r="I573" s="131"/>
      <c r="J573" s="131"/>
      <c r="K573" s="131"/>
      <c r="L573" s="131"/>
      <c r="M573" s="131"/>
    </row>
    <row r="574" spans="1:13" ht="38.25" x14ac:dyDescent="0.2">
      <c r="A574" s="123">
        <v>569</v>
      </c>
      <c r="B574" s="132">
        <v>22714780</v>
      </c>
      <c r="C574" s="133" t="s">
        <v>219</v>
      </c>
      <c r="D574" s="226" t="s">
        <v>383</v>
      </c>
      <c r="E574" s="254" t="s">
        <v>537</v>
      </c>
      <c r="F574" s="116">
        <v>2</v>
      </c>
      <c r="G574" s="134">
        <v>418</v>
      </c>
      <c r="H574" s="127">
        <f>ROUND(G574*$H$2,0)</f>
        <v>242</v>
      </c>
      <c r="I574" s="127">
        <f t="shared" ref="I574:I577" si="260">H574*F574</f>
        <v>484</v>
      </c>
      <c r="J574" s="127">
        <f t="shared" ref="J574:J577" si="261">I574*1.18</f>
        <v>571.12</v>
      </c>
      <c r="K574" s="127">
        <f t="shared" si="210"/>
        <v>17424</v>
      </c>
      <c r="L574" s="127">
        <f t="shared" si="211"/>
        <v>34848</v>
      </c>
      <c r="M574" s="127">
        <f t="shared" ref="M574:M577" si="262">L574*1.18</f>
        <v>41120.639999999999</v>
      </c>
    </row>
    <row r="575" spans="1:13" x14ac:dyDescent="0.2">
      <c r="A575" s="201">
        <v>570</v>
      </c>
      <c r="B575" s="13">
        <v>98290</v>
      </c>
      <c r="C575" s="46" t="s">
        <v>544</v>
      </c>
      <c r="D575" s="229" t="s">
        <v>350</v>
      </c>
      <c r="E575" s="253" t="s">
        <v>536</v>
      </c>
      <c r="F575" s="199">
        <v>1</v>
      </c>
      <c r="G575" s="200">
        <v>803</v>
      </c>
      <c r="H575" s="200">
        <f t="shared" ref="H575:H577" si="263">ROUND(G575*$I$2,0)</f>
        <v>562</v>
      </c>
      <c r="I575" s="200">
        <f t="shared" si="260"/>
        <v>562</v>
      </c>
      <c r="J575" s="200">
        <f t="shared" si="261"/>
        <v>663.16</v>
      </c>
      <c r="K575" s="200">
        <f t="shared" si="210"/>
        <v>40464</v>
      </c>
      <c r="L575" s="200">
        <f t="shared" si="211"/>
        <v>40464</v>
      </c>
      <c r="M575" s="200">
        <f t="shared" si="262"/>
        <v>47747.519999999997</v>
      </c>
    </row>
    <row r="576" spans="1:13" x14ac:dyDescent="0.2">
      <c r="A576" s="201">
        <v>571</v>
      </c>
      <c r="B576" s="13">
        <v>98290</v>
      </c>
      <c r="C576" s="46" t="s">
        <v>546</v>
      </c>
      <c r="D576" s="229" t="s">
        <v>373</v>
      </c>
      <c r="E576" s="253" t="s">
        <v>536</v>
      </c>
      <c r="F576" s="199">
        <v>1</v>
      </c>
      <c r="G576" s="200">
        <v>1539</v>
      </c>
      <c r="H576" s="200">
        <f t="shared" si="263"/>
        <v>1077</v>
      </c>
      <c r="I576" s="200">
        <f t="shared" si="260"/>
        <v>1077</v>
      </c>
      <c r="J576" s="200">
        <f t="shared" si="261"/>
        <v>1270.8599999999999</v>
      </c>
      <c r="K576" s="200">
        <f t="shared" si="210"/>
        <v>77544</v>
      </c>
      <c r="L576" s="200">
        <f t="shared" si="211"/>
        <v>77544</v>
      </c>
      <c r="M576" s="200">
        <f t="shared" si="262"/>
        <v>91501.92</v>
      </c>
    </row>
    <row r="577" spans="1:13" x14ac:dyDescent="0.2">
      <c r="A577" s="123">
        <v>572</v>
      </c>
      <c r="B577" s="13">
        <v>98290</v>
      </c>
      <c r="C577" s="133" t="s">
        <v>545</v>
      </c>
      <c r="D577" s="227" t="s">
        <v>362</v>
      </c>
      <c r="E577" s="251" t="s">
        <v>536</v>
      </c>
      <c r="F577" s="116">
        <v>1</v>
      </c>
      <c r="G577" s="200">
        <v>971</v>
      </c>
      <c r="H577" s="200">
        <f t="shared" si="263"/>
        <v>680</v>
      </c>
      <c r="I577" s="200">
        <f t="shared" si="260"/>
        <v>680</v>
      </c>
      <c r="J577" s="200">
        <f t="shared" si="261"/>
        <v>802.4</v>
      </c>
      <c r="K577" s="200">
        <f t="shared" si="210"/>
        <v>48960</v>
      </c>
      <c r="L577" s="200">
        <f t="shared" si="211"/>
        <v>48960</v>
      </c>
      <c r="M577" s="200">
        <f t="shared" si="262"/>
        <v>57772.799999999996</v>
      </c>
    </row>
    <row r="578" spans="1:13" x14ac:dyDescent="0.2">
      <c r="A578" s="118">
        <v>573</v>
      </c>
      <c r="B578" s="119"/>
      <c r="C578" s="140" t="s">
        <v>451</v>
      </c>
      <c r="D578" s="238"/>
      <c r="E578" s="238"/>
      <c r="F578" s="121"/>
      <c r="G578" s="141"/>
      <c r="H578" s="122"/>
      <c r="I578" s="122"/>
      <c r="J578" s="122"/>
      <c r="K578" s="122"/>
      <c r="L578" s="122"/>
      <c r="M578" s="122"/>
    </row>
    <row r="579" spans="1:13" ht="25.5" x14ac:dyDescent="0.2">
      <c r="A579" s="123">
        <v>574</v>
      </c>
      <c r="B579" s="142">
        <v>1131</v>
      </c>
      <c r="C579" s="143" t="s">
        <v>384</v>
      </c>
      <c r="D579" s="239" t="s">
        <v>329</v>
      </c>
      <c r="E579" s="261" t="s">
        <v>537</v>
      </c>
      <c r="F579" s="116">
        <v>22</v>
      </c>
      <c r="G579" s="127">
        <v>306</v>
      </c>
      <c r="H579" s="127">
        <f>ROUND(G579*$H$2,0)</f>
        <v>177</v>
      </c>
      <c r="I579" s="127">
        <f t="shared" ref="I579:I586" si="264">H579*F579</f>
        <v>3894</v>
      </c>
      <c r="J579" s="127">
        <f t="shared" ref="J579:J586" si="265">I579*1.18</f>
        <v>4594.92</v>
      </c>
      <c r="K579" s="127">
        <f t="shared" si="210"/>
        <v>12744</v>
      </c>
      <c r="L579" s="127">
        <f t="shared" si="211"/>
        <v>280368</v>
      </c>
      <c r="M579" s="127">
        <f t="shared" ref="M579:M586" si="266">L579*1.18</f>
        <v>330834.24</v>
      </c>
    </row>
    <row r="580" spans="1:13" x14ac:dyDescent="0.2">
      <c r="A580" s="123">
        <v>575</v>
      </c>
      <c r="B580" s="124">
        <v>1030605</v>
      </c>
      <c r="C580" s="144" t="s">
        <v>216</v>
      </c>
      <c r="D580" s="235" t="s">
        <v>331</v>
      </c>
      <c r="E580" s="259" t="s">
        <v>537</v>
      </c>
      <c r="F580" s="116">
        <v>14</v>
      </c>
      <c r="G580" s="127">
        <v>124</v>
      </c>
      <c r="H580" s="127">
        <f>ROUND(G580*$H$2,0)</f>
        <v>72</v>
      </c>
      <c r="I580" s="127">
        <f t="shared" si="264"/>
        <v>1008</v>
      </c>
      <c r="J580" s="127">
        <f t="shared" si="265"/>
        <v>1189.4399999999998</v>
      </c>
      <c r="K580" s="127">
        <f t="shared" si="210"/>
        <v>5184</v>
      </c>
      <c r="L580" s="127">
        <f t="shared" si="211"/>
        <v>72576</v>
      </c>
      <c r="M580" s="127">
        <f t="shared" si="266"/>
        <v>85639.679999999993</v>
      </c>
    </row>
    <row r="581" spans="1:13" x14ac:dyDescent="0.2">
      <c r="A581" s="123">
        <v>576</v>
      </c>
      <c r="B581" s="124">
        <v>1455505</v>
      </c>
      <c r="C581" s="144" t="s">
        <v>218</v>
      </c>
      <c r="D581" s="235" t="s">
        <v>385</v>
      </c>
      <c r="E581" s="259" t="s">
        <v>537</v>
      </c>
      <c r="F581" s="116">
        <v>4</v>
      </c>
      <c r="G581" s="127">
        <v>369</v>
      </c>
      <c r="H581" s="127">
        <f>ROUND(G581*$H$2,0)</f>
        <v>214</v>
      </c>
      <c r="I581" s="127">
        <f t="shared" si="264"/>
        <v>856</v>
      </c>
      <c r="J581" s="127">
        <f t="shared" si="265"/>
        <v>1010.0799999999999</v>
      </c>
      <c r="K581" s="127">
        <f t="shared" si="210"/>
        <v>15408</v>
      </c>
      <c r="L581" s="127">
        <f t="shared" si="211"/>
        <v>61632</v>
      </c>
      <c r="M581" s="127">
        <f t="shared" si="266"/>
        <v>72725.759999999995</v>
      </c>
    </row>
    <row r="582" spans="1:13" ht="38.25" x14ac:dyDescent="0.2">
      <c r="A582" s="123">
        <v>577</v>
      </c>
      <c r="B582" s="132">
        <v>22714780</v>
      </c>
      <c r="C582" s="133" t="s">
        <v>219</v>
      </c>
      <c r="D582" s="227" t="s">
        <v>383</v>
      </c>
      <c r="E582" s="251" t="s">
        <v>537</v>
      </c>
      <c r="F582" s="116">
        <v>2</v>
      </c>
      <c r="G582" s="134">
        <v>418</v>
      </c>
      <c r="H582" s="127">
        <f>ROUND(G582*$H$2,0)</f>
        <v>242</v>
      </c>
      <c r="I582" s="127">
        <f t="shared" si="264"/>
        <v>484</v>
      </c>
      <c r="J582" s="127">
        <f t="shared" si="265"/>
        <v>571.12</v>
      </c>
      <c r="K582" s="127">
        <f t="shared" si="210"/>
        <v>17424</v>
      </c>
      <c r="L582" s="127">
        <f t="shared" si="211"/>
        <v>34848</v>
      </c>
      <c r="M582" s="127">
        <f t="shared" si="266"/>
        <v>41120.639999999999</v>
      </c>
    </row>
    <row r="583" spans="1:13" x14ac:dyDescent="0.2">
      <c r="A583" s="201">
        <v>578</v>
      </c>
      <c r="B583" s="13">
        <v>98290</v>
      </c>
      <c r="C583" s="46" t="s">
        <v>544</v>
      </c>
      <c r="D583" s="229" t="s">
        <v>350</v>
      </c>
      <c r="E583" s="253" t="s">
        <v>536</v>
      </c>
      <c r="F583" s="199">
        <v>1</v>
      </c>
      <c r="G583" s="200">
        <v>803</v>
      </c>
      <c r="H583" s="200">
        <f t="shared" ref="H583:H585" si="267">ROUND(G583*$I$2,0)</f>
        <v>562</v>
      </c>
      <c r="I583" s="200">
        <f t="shared" ref="I583:I585" si="268">H583*F583</f>
        <v>562</v>
      </c>
      <c r="J583" s="200">
        <f t="shared" ref="J583:J585" si="269">I583*1.18</f>
        <v>663.16</v>
      </c>
      <c r="K583" s="200">
        <f t="shared" si="210"/>
        <v>40464</v>
      </c>
      <c r="L583" s="200">
        <f t="shared" si="211"/>
        <v>40464</v>
      </c>
      <c r="M583" s="200">
        <f t="shared" si="266"/>
        <v>47747.519999999997</v>
      </c>
    </row>
    <row r="584" spans="1:13" x14ac:dyDescent="0.2">
      <c r="A584" s="201">
        <v>579</v>
      </c>
      <c r="B584" s="13">
        <v>98290</v>
      </c>
      <c r="C584" s="46" t="s">
        <v>546</v>
      </c>
      <c r="D584" s="229" t="s">
        <v>373</v>
      </c>
      <c r="E584" s="253" t="s">
        <v>536</v>
      </c>
      <c r="F584" s="199">
        <v>1</v>
      </c>
      <c r="G584" s="200">
        <v>1539</v>
      </c>
      <c r="H584" s="200">
        <f t="shared" si="267"/>
        <v>1077</v>
      </c>
      <c r="I584" s="200">
        <f t="shared" si="268"/>
        <v>1077</v>
      </c>
      <c r="J584" s="200">
        <f t="shared" si="269"/>
        <v>1270.8599999999999</v>
      </c>
      <c r="K584" s="200">
        <f t="shared" ref="K584:K647" si="270">H584*$J$2</f>
        <v>77544</v>
      </c>
      <c r="L584" s="200">
        <f t="shared" ref="L584:L647" si="271">K584*F584</f>
        <v>77544</v>
      </c>
      <c r="M584" s="200">
        <f t="shared" si="266"/>
        <v>91501.92</v>
      </c>
    </row>
    <row r="585" spans="1:13" x14ac:dyDescent="0.2">
      <c r="A585" s="123">
        <v>580</v>
      </c>
      <c r="B585" s="13">
        <v>98290</v>
      </c>
      <c r="C585" s="133" t="s">
        <v>545</v>
      </c>
      <c r="D585" s="227" t="s">
        <v>362</v>
      </c>
      <c r="E585" s="251" t="s">
        <v>536</v>
      </c>
      <c r="F585" s="116">
        <v>1</v>
      </c>
      <c r="G585" s="200">
        <v>971</v>
      </c>
      <c r="H585" s="200">
        <f t="shared" si="267"/>
        <v>680</v>
      </c>
      <c r="I585" s="200">
        <f t="shared" si="268"/>
        <v>680</v>
      </c>
      <c r="J585" s="200">
        <f t="shared" si="269"/>
        <v>802.4</v>
      </c>
      <c r="K585" s="200">
        <f t="shared" si="270"/>
        <v>48960</v>
      </c>
      <c r="L585" s="200">
        <f t="shared" si="271"/>
        <v>48960</v>
      </c>
      <c r="M585" s="200">
        <f t="shared" si="266"/>
        <v>57772.799999999996</v>
      </c>
    </row>
    <row r="586" spans="1:13" ht="25.5" x14ac:dyDescent="0.2">
      <c r="A586" s="148">
        <v>581</v>
      </c>
      <c r="B586" s="136">
        <v>3748512</v>
      </c>
      <c r="C586" s="214" t="s">
        <v>221</v>
      </c>
      <c r="D586" s="227" t="s">
        <v>301</v>
      </c>
      <c r="E586" s="251" t="s">
        <v>537</v>
      </c>
      <c r="F586" s="138">
        <v>3</v>
      </c>
      <c r="G586" s="139">
        <v>1768</v>
      </c>
      <c r="H586" s="139">
        <f>ROUND(G586*$H$2,0)</f>
        <v>1025</v>
      </c>
      <c r="I586" s="139">
        <f t="shared" si="264"/>
        <v>3075</v>
      </c>
      <c r="J586" s="139">
        <f t="shared" si="265"/>
        <v>3628.5</v>
      </c>
      <c r="K586" s="139">
        <f t="shared" si="270"/>
        <v>73800</v>
      </c>
      <c r="L586" s="139">
        <f t="shared" si="271"/>
        <v>221400</v>
      </c>
      <c r="M586" s="139">
        <f t="shared" si="266"/>
        <v>261252</v>
      </c>
    </row>
    <row r="587" spans="1:13" x14ac:dyDescent="0.2">
      <c r="A587" s="118">
        <v>582</v>
      </c>
      <c r="B587" s="119"/>
      <c r="C587" s="140" t="s">
        <v>452</v>
      </c>
      <c r="D587" s="238"/>
      <c r="E587" s="238"/>
      <c r="F587" s="121"/>
      <c r="G587" s="141"/>
      <c r="H587" s="122"/>
      <c r="I587" s="122"/>
      <c r="J587" s="122"/>
      <c r="K587" s="122"/>
      <c r="L587" s="122"/>
      <c r="M587" s="122"/>
    </row>
    <row r="588" spans="1:13" ht="25.5" x14ac:dyDescent="0.2">
      <c r="A588" s="123">
        <v>583</v>
      </c>
      <c r="B588" s="142">
        <v>1131</v>
      </c>
      <c r="C588" s="143" t="s">
        <v>384</v>
      </c>
      <c r="D588" s="239" t="s">
        <v>329</v>
      </c>
      <c r="E588" s="261" t="s">
        <v>537</v>
      </c>
      <c r="F588" s="116">
        <v>17</v>
      </c>
      <c r="G588" s="127">
        <v>306</v>
      </c>
      <c r="H588" s="127">
        <f>ROUND(G588*$H$2,0)</f>
        <v>177</v>
      </c>
      <c r="I588" s="127">
        <f t="shared" ref="I588:I595" si="272">H588*F588</f>
        <v>3009</v>
      </c>
      <c r="J588" s="127">
        <f t="shared" ref="J588:J595" si="273">I588*1.18</f>
        <v>3550.62</v>
      </c>
      <c r="K588" s="127">
        <f t="shared" si="270"/>
        <v>12744</v>
      </c>
      <c r="L588" s="127">
        <f t="shared" si="271"/>
        <v>216648</v>
      </c>
      <c r="M588" s="127">
        <f t="shared" ref="M588:M595" si="274">L588*1.18</f>
        <v>255644.63999999998</v>
      </c>
    </row>
    <row r="589" spans="1:13" x14ac:dyDescent="0.2">
      <c r="A589" s="123">
        <v>584</v>
      </c>
      <c r="B589" s="124">
        <v>1030605</v>
      </c>
      <c r="C589" s="144" t="s">
        <v>216</v>
      </c>
      <c r="D589" s="235" t="s">
        <v>331</v>
      </c>
      <c r="E589" s="259" t="s">
        <v>537</v>
      </c>
      <c r="F589" s="116">
        <v>17</v>
      </c>
      <c r="G589" s="127">
        <v>124</v>
      </c>
      <c r="H589" s="127">
        <f>ROUND(G589*$H$2,0)</f>
        <v>72</v>
      </c>
      <c r="I589" s="127">
        <f t="shared" si="272"/>
        <v>1224</v>
      </c>
      <c r="J589" s="127">
        <f t="shared" si="273"/>
        <v>1444.32</v>
      </c>
      <c r="K589" s="127">
        <f t="shared" si="270"/>
        <v>5184</v>
      </c>
      <c r="L589" s="127">
        <f t="shared" si="271"/>
        <v>88128</v>
      </c>
      <c r="M589" s="127">
        <f t="shared" si="274"/>
        <v>103991.03999999999</v>
      </c>
    </row>
    <row r="590" spans="1:13" x14ac:dyDescent="0.2">
      <c r="A590" s="123">
        <v>585</v>
      </c>
      <c r="B590" s="124">
        <v>1455505</v>
      </c>
      <c r="C590" s="144" t="s">
        <v>218</v>
      </c>
      <c r="D590" s="235" t="s">
        <v>385</v>
      </c>
      <c r="E590" s="259" t="s">
        <v>537</v>
      </c>
      <c r="F590" s="116">
        <v>4</v>
      </c>
      <c r="G590" s="127">
        <v>369</v>
      </c>
      <c r="H590" s="127">
        <f>ROUND(G590*$H$2,0)</f>
        <v>214</v>
      </c>
      <c r="I590" s="127">
        <f t="shared" si="272"/>
        <v>856</v>
      </c>
      <c r="J590" s="127">
        <f t="shared" si="273"/>
        <v>1010.0799999999999</v>
      </c>
      <c r="K590" s="127">
        <f t="shared" si="270"/>
        <v>15408</v>
      </c>
      <c r="L590" s="127">
        <f t="shared" si="271"/>
        <v>61632</v>
      </c>
      <c r="M590" s="127">
        <f t="shared" si="274"/>
        <v>72725.759999999995</v>
      </c>
    </row>
    <row r="591" spans="1:13" ht="38.25" x14ac:dyDescent="0.2">
      <c r="A591" s="123">
        <v>586</v>
      </c>
      <c r="B591" s="132">
        <v>22714780</v>
      </c>
      <c r="C591" s="133" t="s">
        <v>219</v>
      </c>
      <c r="D591" s="227" t="s">
        <v>383</v>
      </c>
      <c r="E591" s="251" t="s">
        <v>537</v>
      </c>
      <c r="F591" s="116">
        <v>2</v>
      </c>
      <c r="G591" s="134">
        <v>418</v>
      </c>
      <c r="H591" s="127">
        <f>ROUND(G591*$H$2,0)</f>
        <v>242</v>
      </c>
      <c r="I591" s="127">
        <f t="shared" si="272"/>
        <v>484</v>
      </c>
      <c r="J591" s="127">
        <f t="shared" si="273"/>
        <v>571.12</v>
      </c>
      <c r="K591" s="127">
        <f t="shared" si="270"/>
        <v>17424</v>
      </c>
      <c r="L591" s="127">
        <f t="shared" si="271"/>
        <v>34848</v>
      </c>
      <c r="M591" s="127">
        <f t="shared" si="274"/>
        <v>41120.639999999999</v>
      </c>
    </row>
    <row r="592" spans="1:13" x14ac:dyDescent="0.2">
      <c r="A592" s="201">
        <v>587</v>
      </c>
      <c r="B592" s="13">
        <v>98290</v>
      </c>
      <c r="C592" s="46" t="s">
        <v>544</v>
      </c>
      <c r="D592" s="229" t="s">
        <v>350</v>
      </c>
      <c r="E592" s="253" t="s">
        <v>536</v>
      </c>
      <c r="F592" s="199">
        <v>1</v>
      </c>
      <c r="G592" s="200">
        <v>803</v>
      </c>
      <c r="H592" s="200">
        <f t="shared" ref="H592:H594" si="275">ROUND(G592*$I$2,0)</f>
        <v>562</v>
      </c>
      <c r="I592" s="200">
        <f t="shared" ref="I592:I594" si="276">H592*F592</f>
        <v>562</v>
      </c>
      <c r="J592" s="200">
        <f t="shared" ref="J592:J594" si="277">I592*1.18</f>
        <v>663.16</v>
      </c>
      <c r="K592" s="200">
        <f t="shared" si="270"/>
        <v>40464</v>
      </c>
      <c r="L592" s="200">
        <f t="shared" si="271"/>
        <v>40464</v>
      </c>
      <c r="M592" s="200">
        <f t="shared" si="274"/>
        <v>47747.519999999997</v>
      </c>
    </row>
    <row r="593" spans="1:13" x14ac:dyDescent="0.2">
      <c r="A593" s="201">
        <v>588</v>
      </c>
      <c r="B593" s="13">
        <v>98290</v>
      </c>
      <c r="C593" s="46" t="s">
        <v>546</v>
      </c>
      <c r="D593" s="229" t="s">
        <v>373</v>
      </c>
      <c r="E593" s="253" t="s">
        <v>536</v>
      </c>
      <c r="F593" s="199">
        <v>1</v>
      </c>
      <c r="G593" s="200">
        <v>1539</v>
      </c>
      <c r="H593" s="200">
        <f t="shared" si="275"/>
        <v>1077</v>
      </c>
      <c r="I593" s="200">
        <f t="shared" si="276"/>
        <v>1077</v>
      </c>
      <c r="J593" s="200">
        <f t="shared" si="277"/>
        <v>1270.8599999999999</v>
      </c>
      <c r="K593" s="200">
        <f t="shared" si="270"/>
        <v>77544</v>
      </c>
      <c r="L593" s="200">
        <f t="shared" si="271"/>
        <v>77544</v>
      </c>
      <c r="M593" s="200">
        <f t="shared" si="274"/>
        <v>91501.92</v>
      </c>
    </row>
    <row r="594" spans="1:13" x14ac:dyDescent="0.2">
      <c r="A594" s="123">
        <v>589</v>
      </c>
      <c r="B594" s="13">
        <v>98290</v>
      </c>
      <c r="C594" s="133" t="s">
        <v>545</v>
      </c>
      <c r="D594" s="227" t="s">
        <v>362</v>
      </c>
      <c r="E594" s="251" t="s">
        <v>536</v>
      </c>
      <c r="F594" s="116">
        <v>1</v>
      </c>
      <c r="G594" s="200">
        <v>971</v>
      </c>
      <c r="H594" s="200">
        <f t="shared" si="275"/>
        <v>680</v>
      </c>
      <c r="I594" s="200">
        <f t="shared" si="276"/>
        <v>680</v>
      </c>
      <c r="J594" s="200">
        <f t="shared" si="277"/>
        <v>802.4</v>
      </c>
      <c r="K594" s="200">
        <f t="shared" si="270"/>
        <v>48960</v>
      </c>
      <c r="L594" s="200">
        <f t="shared" si="271"/>
        <v>48960</v>
      </c>
      <c r="M594" s="200">
        <f t="shared" si="274"/>
        <v>57772.799999999996</v>
      </c>
    </row>
    <row r="595" spans="1:13" ht="25.5" x14ac:dyDescent="0.2">
      <c r="A595" s="148">
        <v>590</v>
      </c>
      <c r="B595" s="136">
        <v>3748512</v>
      </c>
      <c r="C595" s="214" t="s">
        <v>221</v>
      </c>
      <c r="D595" s="240" t="s">
        <v>303</v>
      </c>
      <c r="E595" s="262" t="s">
        <v>537</v>
      </c>
      <c r="F595" s="138">
        <v>3</v>
      </c>
      <c r="G595" s="139">
        <v>1768</v>
      </c>
      <c r="H595" s="139">
        <f>ROUND(G595*$H$2,0)</f>
        <v>1025</v>
      </c>
      <c r="I595" s="139">
        <f t="shared" si="272"/>
        <v>3075</v>
      </c>
      <c r="J595" s="139">
        <f t="shared" si="273"/>
        <v>3628.5</v>
      </c>
      <c r="K595" s="139">
        <f t="shared" si="270"/>
        <v>73800</v>
      </c>
      <c r="L595" s="139">
        <f t="shared" si="271"/>
        <v>221400</v>
      </c>
      <c r="M595" s="139">
        <f t="shared" si="274"/>
        <v>261252</v>
      </c>
    </row>
    <row r="596" spans="1:13" x14ac:dyDescent="0.2">
      <c r="A596" s="118">
        <v>591</v>
      </c>
      <c r="B596" s="119"/>
      <c r="C596" s="140" t="s">
        <v>453</v>
      </c>
      <c r="D596" s="238"/>
      <c r="E596" s="238"/>
      <c r="F596" s="121"/>
      <c r="G596" s="141"/>
      <c r="H596" s="122"/>
      <c r="I596" s="122"/>
      <c r="J596" s="122"/>
      <c r="K596" s="122"/>
      <c r="L596" s="122"/>
      <c r="M596" s="122"/>
    </row>
    <row r="597" spans="1:13" ht="25.5" x14ac:dyDescent="0.2">
      <c r="A597" s="123">
        <v>592</v>
      </c>
      <c r="B597" s="142">
        <v>1131</v>
      </c>
      <c r="C597" s="143" t="s">
        <v>386</v>
      </c>
      <c r="D597" s="239" t="s">
        <v>329</v>
      </c>
      <c r="E597" s="261" t="s">
        <v>537</v>
      </c>
      <c r="F597" s="116">
        <v>17</v>
      </c>
      <c r="G597" s="127">
        <v>306</v>
      </c>
      <c r="H597" s="127">
        <f t="shared" ref="H597:H602" si="278">ROUND(G597*$H$2,0)</f>
        <v>177</v>
      </c>
      <c r="I597" s="127">
        <f t="shared" ref="I597:I606" si="279">H597*F597</f>
        <v>3009</v>
      </c>
      <c r="J597" s="127">
        <f t="shared" ref="J597:J606" si="280">I597*1.18</f>
        <v>3550.62</v>
      </c>
      <c r="K597" s="127">
        <f t="shared" si="270"/>
        <v>12744</v>
      </c>
      <c r="L597" s="127">
        <f t="shared" si="271"/>
        <v>216648</v>
      </c>
      <c r="M597" s="127">
        <f t="shared" ref="M597:M606" si="281">L597*1.18</f>
        <v>255644.63999999998</v>
      </c>
    </row>
    <row r="598" spans="1:13" x14ac:dyDescent="0.2">
      <c r="A598" s="123">
        <v>593</v>
      </c>
      <c r="B598" s="124">
        <v>1030625</v>
      </c>
      <c r="C598" s="144" t="s">
        <v>223</v>
      </c>
      <c r="D598" s="235" t="s">
        <v>331</v>
      </c>
      <c r="E598" s="259" t="s">
        <v>537</v>
      </c>
      <c r="F598" s="116">
        <v>3</v>
      </c>
      <c r="G598" s="127">
        <v>124</v>
      </c>
      <c r="H598" s="127">
        <f t="shared" si="278"/>
        <v>72</v>
      </c>
      <c r="I598" s="127">
        <f t="shared" si="279"/>
        <v>216</v>
      </c>
      <c r="J598" s="127">
        <f t="shared" si="280"/>
        <v>254.88</v>
      </c>
      <c r="K598" s="127">
        <f t="shared" si="270"/>
        <v>5184</v>
      </c>
      <c r="L598" s="127">
        <f t="shared" si="271"/>
        <v>15552</v>
      </c>
      <c r="M598" s="127">
        <f t="shared" si="281"/>
        <v>18351.36</v>
      </c>
    </row>
    <row r="599" spans="1:13" x14ac:dyDescent="0.2">
      <c r="A599" s="123">
        <v>594</v>
      </c>
      <c r="B599" s="124">
        <v>1453</v>
      </c>
      <c r="C599" s="144" t="s">
        <v>252</v>
      </c>
      <c r="D599" s="235" t="s">
        <v>338</v>
      </c>
      <c r="E599" s="259" t="s">
        <v>537</v>
      </c>
      <c r="F599" s="116">
        <v>2</v>
      </c>
      <c r="G599" s="127">
        <v>1224</v>
      </c>
      <c r="H599" s="127">
        <f t="shared" si="278"/>
        <v>710</v>
      </c>
      <c r="I599" s="127">
        <f t="shared" si="279"/>
        <v>1420</v>
      </c>
      <c r="J599" s="127">
        <f t="shared" si="280"/>
        <v>1675.6</v>
      </c>
      <c r="K599" s="127">
        <f t="shared" si="270"/>
        <v>51120</v>
      </c>
      <c r="L599" s="127">
        <f t="shared" si="271"/>
        <v>102240</v>
      </c>
      <c r="M599" s="127">
        <f t="shared" si="281"/>
        <v>120643.2</v>
      </c>
    </row>
    <row r="600" spans="1:13" x14ac:dyDescent="0.2">
      <c r="A600" s="123">
        <v>595</v>
      </c>
      <c r="B600" s="124">
        <v>1455505</v>
      </c>
      <c r="C600" s="144" t="s">
        <v>218</v>
      </c>
      <c r="D600" s="235" t="s">
        <v>385</v>
      </c>
      <c r="E600" s="259" t="s">
        <v>537</v>
      </c>
      <c r="F600" s="116">
        <v>4</v>
      </c>
      <c r="G600" s="127">
        <v>369</v>
      </c>
      <c r="H600" s="127">
        <f t="shared" si="278"/>
        <v>214</v>
      </c>
      <c r="I600" s="127">
        <f t="shared" si="279"/>
        <v>856</v>
      </c>
      <c r="J600" s="127">
        <f t="shared" si="280"/>
        <v>1010.0799999999999</v>
      </c>
      <c r="K600" s="127">
        <f t="shared" si="270"/>
        <v>15408</v>
      </c>
      <c r="L600" s="127">
        <f t="shared" si="271"/>
        <v>61632</v>
      </c>
      <c r="M600" s="127">
        <f t="shared" si="281"/>
        <v>72725.759999999995</v>
      </c>
    </row>
    <row r="601" spans="1:13" ht="38.25" x14ac:dyDescent="0.2">
      <c r="A601" s="123">
        <v>596</v>
      </c>
      <c r="B601" s="132">
        <v>22714780</v>
      </c>
      <c r="C601" s="133" t="s">
        <v>219</v>
      </c>
      <c r="D601" s="227" t="s">
        <v>383</v>
      </c>
      <c r="E601" s="251" t="s">
        <v>537</v>
      </c>
      <c r="F601" s="116">
        <v>2</v>
      </c>
      <c r="G601" s="134">
        <v>418</v>
      </c>
      <c r="H601" s="127">
        <f t="shared" si="278"/>
        <v>242</v>
      </c>
      <c r="I601" s="127">
        <f t="shared" si="279"/>
        <v>484</v>
      </c>
      <c r="J601" s="127">
        <f t="shared" si="280"/>
        <v>571.12</v>
      </c>
      <c r="K601" s="127">
        <f t="shared" si="270"/>
        <v>17424</v>
      </c>
      <c r="L601" s="127">
        <f t="shared" si="271"/>
        <v>34848</v>
      </c>
      <c r="M601" s="127">
        <f t="shared" si="281"/>
        <v>41120.639999999999</v>
      </c>
    </row>
    <row r="602" spans="1:13" x14ac:dyDescent="0.2">
      <c r="A602" s="123">
        <v>597</v>
      </c>
      <c r="B602" s="145" t="s">
        <v>224</v>
      </c>
      <c r="C602" s="146" t="s">
        <v>225</v>
      </c>
      <c r="D602" s="241" t="s">
        <v>304</v>
      </c>
      <c r="E602" s="251" t="s">
        <v>537</v>
      </c>
      <c r="F602" s="147">
        <v>2</v>
      </c>
      <c r="G602" s="127">
        <v>261</v>
      </c>
      <c r="H602" s="127">
        <f t="shared" si="278"/>
        <v>151</v>
      </c>
      <c r="I602" s="127">
        <f>H602*F602</f>
        <v>302</v>
      </c>
      <c r="J602" s="127">
        <f>I602*1.18</f>
        <v>356.35999999999996</v>
      </c>
      <c r="K602" s="127">
        <f t="shared" si="270"/>
        <v>10872</v>
      </c>
      <c r="L602" s="127">
        <f t="shared" si="271"/>
        <v>21744</v>
      </c>
      <c r="M602" s="127">
        <f t="shared" si="281"/>
        <v>25657.919999999998</v>
      </c>
    </row>
    <row r="603" spans="1:13" x14ac:dyDescent="0.2">
      <c r="A603" s="201">
        <v>598</v>
      </c>
      <c r="B603" s="13">
        <v>98290</v>
      </c>
      <c r="C603" s="46" t="s">
        <v>544</v>
      </c>
      <c r="D603" s="229" t="s">
        <v>350</v>
      </c>
      <c r="E603" s="253" t="s">
        <v>536</v>
      </c>
      <c r="F603" s="199">
        <v>1</v>
      </c>
      <c r="G603" s="200">
        <v>803</v>
      </c>
      <c r="H603" s="200">
        <f t="shared" ref="H603:H605" si="282">ROUND(G603*$I$2,0)</f>
        <v>562</v>
      </c>
      <c r="I603" s="200">
        <f t="shared" ref="I603:I605" si="283">H603*F603</f>
        <v>562</v>
      </c>
      <c r="J603" s="200">
        <f t="shared" ref="J603:J605" si="284">I603*1.18</f>
        <v>663.16</v>
      </c>
      <c r="K603" s="200">
        <f t="shared" si="270"/>
        <v>40464</v>
      </c>
      <c r="L603" s="200">
        <f t="shared" si="271"/>
        <v>40464</v>
      </c>
      <c r="M603" s="200">
        <f t="shared" si="281"/>
        <v>47747.519999999997</v>
      </c>
    </row>
    <row r="604" spans="1:13" x14ac:dyDescent="0.2">
      <c r="A604" s="201">
        <v>599</v>
      </c>
      <c r="B604" s="13">
        <v>98290</v>
      </c>
      <c r="C604" s="46" t="s">
        <v>546</v>
      </c>
      <c r="D604" s="229" t="s">
        <v>373</v>
      </c>
      <c r="E604" s="253" t="s">
        <v>536</v>
      </c>
      <c r="F604" s="199">
        <v>1</v>
      </c>
      <c r="G604" s="200">
        <v>1539</v>
      </c>
      <c r="H604" s="200">
        <f t="shared" si="282"/>
        <v>1077</v>
      </c>
      <c r="I604" s="200">
        <f t="shared" si="283"/>
        <v>1077</v>
      </c>
      <c r="J604" s="200">
        <f t="shared" si="284"/>
        <v>1270.8599999999999</v>
      </c>
      <c r="K604" s="200">
        <f t="shared" si="270"/>
        <v>77544</v>
      </c>
      <c r="L604" s="200">
        <f t="shared" si="271"/>
        <v>77544</v>
      </c>
      <c r="M604" s="200">
        <f t="shared" si="281"/>
        <v>91501.92</v>
      </c>
    </row>
    <row r="605" spans="1:13" x14ac:dyDescent="0.2">
      <c r="A605" s="123">
        <v>600</v>
      </c>
      <c r="B605" s="13">
        <v>98290</v>
      </c>
      <c r="C605" s="133" t="s">
        <v>545</v>
      </c>
      <c r="D605" s="227" t="s">
        <v>362</v>
      </c>
      <c r="E605" s="251" t="s">
        <v>536</v>
      </c>
      <c r="F605" s="116">
        <v>1</v>
      </c>
      <c r="G605" s="200">
        <v>971</v>
      </c>
      <c r="H605" s="200">
        <f t="shared" si="282"/>
        <v>680</v>
      </c>
      <c r="I605" s="200">
        <f t="shared" si="283"/>
        <v>680</v>
      </c>
      <c r="J605" s="200">
        <f t="shared" si="284"/>
        <v>802.4</v>
      </c>
      <c r="K605" s="200">
        <f t="shared" si="270"/>
        <v>48960</v>
      </c>
      <c r="L605" s="200">
        <f t="shared" si="271"/>
        <v>48960</v>
      </c>
      <c r="M605" s="200">
        <f t="shared" si="281"/>
        <v>57772.799999999996</v>
      </c>
    </row>
    <row r="606" spans="1:13" ht="25.5" x14ac:dyDescent="0.2">
      <c r="A606" s="148">
        <v>601</v>
      </c>
      <c r="B606" s="136">
        <v>3748512</v>
      </c>
      <c r="C606" s="214" t="s">
        <v>226</v>
      </c>
      <c r="D606" s="240" t="s">
        <v>303</v>
      </c>
      <c r="E606" s="262" t="s">
        <v>537</v>
      </c>
      <c r="F606" s="138">
        <v>3</v>
      </c>
      <c r="G606" s="139">
        <v>1768</v>
      </c>
      <c r="H606" s="139">
        <f>ROUND(G606*$H$2,0)</f>
        <v>1025</v>
      </c>
      <c r="I606" s="139">
        <f t="shared" si="279"/>
        <v>3075</v>
      </c>
      <c r="J606" s="139">
        <f t="shared" si="280"/>
        <v>3628.5</v>
      </c>
      <c r="K606" s="139">
        <f t="shared" si="270"/>
        <v>73800</v>
      </c>
      <c r="L606" s="139">
        <f t="shared" si="271"/>
        <v>221400</v>
      </c>
      <c r="M606" s="139">
        <f t="shared" si="281"/>
        <v>261252</v>
      </c>
    </row>
    <row r="607" spans="1:13" x14ac:dyDescent="0.2">
      <c r="A607" s="118">
        <v>602</v>
      </c>
      <c r="B607" s="119"/>
      <c r="C607" s="140" t="s">
        <v>454</v>
      </c>
      <c r="D607" s="238"/>
      <c r="E607" s="238"/>
      <c r="F607" s="121"/>
      <c r="G607" s="141"/>
      <c r="H607" s="122"/>
      <c r="I607" s="122"/>
      <c r="J607" s="122"/>
      <c r="K607" s="122"/>
      <c r="L607" s="122"/>
      <c r="M607" s="122"/>
    </row>
    <row r="608" spans="1:13" ht="25.5" x14ac:dyDescent="0.2">
      <c r="A608" s="123">
        <v>603</v>
      </c>
      <c r="B608" s="142">
        <v>1131</v>
      </c>
      <c r="C608" s="143" t="s">
        <v>386</v>
      </c>
      <c r="D608" s="239" t="s">
        <v>329</v>
      </c>
      <c r="E608" s="261" t="s">
        <v>537</v>
      </c>
      <c r="F608" s="116">
        <v>25</v>
      </c>
      <c r="G608" s="127">
        <v>306</v>
      </c>
      <c r="H608" s="127">
        <f t="shared" ref="H608:H613" si="285">ROUND(G608*$H$2,0)</f>
        <v>177</v>
      </c>
      <c r="I608" s="127">
        <f t="shared" ref="I608:I617" si="286">H608*F608</f>
        <v>4425</v>
      </c>
      <c r="J608" s="127">
        <f t="shared" ref="J608:J617" si="287">I608*1.18</f>
        <v>5221.5</v>
      </c>
      <c r="K608" s="127">
        <f t="shared" si="270"/>
        <v>12744</v>
      </c>
      <c r="L608" s="127">
        <f t="shared" si="271"/>
        <v>318600</v>
      </c>
      <c r="M608" s="127">
        <f t="shared" ref="M608:M617" si="288">L608*1.18</f>
        <v>375948</v>
      </c>
    </row>
    <row r="609" spans="1:13" x14ac:dyDescent="0.2">
      <c r="A609" s="123">
        <v>604</v>
      </c>
      <c r="B609" s="124">
        <v>1030625</v>
      </c>
      <c r="C609" s="144" t="s">
        <v>223</v>
      </c>
      <c r="D609" s="235" t="s">
        <v>331</v>
      </c>
      <c r="E609" s="259" t="s">
        <v>537</v>
      </c>
      <c r="F609" s="116">
        <v>19</v>
      </c>
      <c r="G609" s="127">
        <v>124</v>
      </c>
      <c r="H609" s="127">
        <f t="shared" si="285"/>
        <v>72</v>
      </c>
      <c r="I609" s="127">
        <f t="shared" si="286"/>
        <v>1368</v>
      </c>
      <c r="J609" s="127">
        <f t="shared" si="287"/>
        <v>1614.24</v>
      </c>
      <c r="K609" s="127">
        <f t="shared" si="270"/>
        <v>5184</v>
      </c>
      <c r="L609" s="127">
        <f t="shared" si="271"/>
        <v>98496</v>
      </c>
      <c r="M609" s="127">
        <f t="shared" si="288"/>
        <v>116225.28</v>
      </c>
    </row>
    <row r="610" spans="1:13" x14ac:dyDescent="0.2">
      <c r="A610" s="123">
        <v>605</v>
      </c>
      <c r="B610" s="124">
        <v>1453</v>
      </c>
      <c r="C610" s="144" t="s">
        <v>252</v>
      </c>
      <c r="D610" s="235" t="s">
        <v>338</v>
      </c>
      <c r="E610" s="259" t="s">
        <v>537</v>
      </c>
      <c r="F610" s="116">
        <v>2</v>
      </c>
      <c r="G610" s="127">
        <v>1224</v>
      </c>
      <c r="H610" s="127">
        <f t="shared" si="285"/>
        <v>710</v>
      </c>
      <c r="I610" s="127">
        <f t="shared" si="286"/>
        <v>1420</v>
      </c>
      <c r="J610" s="127">
        <f t="shared" si="287"/>
        <v>1675.6</v>
      </c>
      <c r="K610" s="127">
        <f t="shared" si="270"/>
        <v>51120</v>
      </c>
      <c r="L610" s="127">
        <f t="shared" si="271"/>
        <v>102240</v>
      </c>
      <c r="M610" s="127">
        <f t="shared" si="288"/>
        <v>120643.2</v>
      </c>
    </row>
    <row r="611" spans="1:13" x14ac:dyDescent="0.2">
      <c r="A611" s="123">
        <v>606</v>
      </c>
      <c r="B611" s="124">
        <v>1455505</v>
      </c>
      <c r="C611" s="144" t="s">
        <v>218</v>
      </c>
      <c r="D611" s="235" t="s">
        <v>385</v>
      </c>
      <c r="E611" s="259" t="s">
        <v>537</v>
      </c>
      <c r="F611" s="116">
        <v>4</v>
      </c>
      <c r="G611" s="127">
        <v>369</v>
      </c>
      <c r="H611" s="127">
        <f t="shared" si="285"/>
        <v>214</v>
      </c>
      <c r="I611" s="127">
        <f t="shared" si="286"/>
        <v>856</v>
      </c>
      <c r="J611" s="127">
        <f t="shared" si="287"/>
        <v>1010.0799999999999</v>
      </c>
      <c r="K611" s="127">
        <f t="shared" si="270"/>
        <v>15408</v>
      </c>
      <c r="L611" s="127">
        <f t="shared" si="271"/>
        <v>61632</v>
      </c>
      <c r="M611" s="127">
        <f t="shared" si="288"/>
        <v>72725.759999999995</v>
      </c>
    </row>
    <row r="612" spans="1:13" ht="38.25" x14ac:dyDescent="0.2">
      <c r="A612" s="123">
        <v>607</v>
      </c>
      <c r="B612" s="132">
        <v>22714780</v>
      </c>
      <c r="C612" s="133" t="s">
        <v>219</v>
      </c>
      <c r="D612" s="227" t="s">
        <v>383</v>
      </c>
      <c r="E612" s="251" t="s">
        <v>537</v>
      </c>
      <c r="F612" s="116">
        <v>2</v>
      </c>
      <c r="G612" s="134">
        <v>418</v>
      </c>
      <c r="H612" s="127">
        <f t="shared" si="285"/>
        <v>242</v>
      </c>
      <c r="I612" s="127">
        <f t="shared" si="286"/>
        <v>484</v>
      </c>
      <c r="J612" s="127">
        <f t="shared" si="287"/>
        <v>571.12</v>
      </c>
      <c r="K612" s="127">
        <f t="shared" si="270"/>
        <v>17424</v>
      </c>
      <c r="L612" s="127">
        <f t="shared" si="271"/>
        <v>34848</v>
      </c>
      <c r="M612" s="127">
        <f t="shared" si="288"/>
        <v>41120.639999999999</v>
      </c>
    </row>
    <row r="613" spans="1:13" x14ac:dyDescent="0.2">
      <c r="A613" s="123">
        <v>608</v>
      </c>
      <c r="B613" s="145" t="s">
        <v>224</v>
      </c>
      <c r="C613" s="146" t="s">
        <v>225</v>
      </c>
      <c r="D613" s="241" t="s">
        <v>304</v>
      </c>
      <c r="E613" s="251" t="s">
        <v>537</v>
      </c>
      <c r="F613" s="147">
        <v>2</v>
      </c>
      <c r="G613" s="127">
        <v>261</v>
      </c>
      <c r="H613" s="127">
        <f t="shared" si="285"/>
        <v>151</v>
      </c>
      <c r="I613" s="127">
        <f>H613*F613</f>
        <v>302</v>
      </c>
      <c r="J613" s="127">
        <f>I613*1.18</f>
        <v>356.35999999999996</v>
      </c>
      <c r="K613" s="127">
        <f t="shared" si="270"/>
        <v>10872</v>
      </c>
      <c r="L613" s="127">
        <f t="shared" si="271"/>
        <v>21744</v>
      </c>
      <c r="M613" s="127">
        <f t="shared" si="288"/>
        <v>25657.919999999998</v>
      </c>
    </row>
    <row r="614" spans="1:13" x14ac:dyDescent="0.2">
      <c r="A614" s="201">
        <v>609</v>
      </c>
      <c r="B614" s="13">
        <v>98290</v>
      </c>
      <c r="C614" s="46" t="s">
        <v>544</v>
      </c>
      <c r="D614" s="229" t="s">
        <v>350</v>
      </c>
      <c r="E614" s="253" t="s">
        <v>536</v>
      </c>
      <c r="F614" s="199">
        <v>1</v>
      </c>
      <c r="G614" s="200">
        <v>803</v>
      </c>
      <c r="H614" s="200">
        <f t="shared" ref="H614:H616" si="289">ROUND(G614*$I$2,0)</f>
        <v>562</v>
      </c>
      <c r="I614" s="200">
        <f t="shared" ref="I614:I616" si="290">H614*F614</f>
        <v>562</v>
      </c>
      <c r="J614" s="200">
        <f t="shared" ref="J614:J616" si="291">I614*1.18</f>
        <v>663.16</v>
      </c>
      <c r="K614" s="200">
        <f t="shared" si="270"/>
        <v>40464</v>
      </c>
      <c r="L614" s="200">
        <f t="shared" si="271"/>
        <v>40464</v>
      </c>
      <c r="M614" s="200">
        <f t="shared" si="288"/>
        <v>47747.519999999997</v>
      </c>
    </row>
    <row r="615" spans="1:13" x14ac:dyDescent="0.2">
      <c r="A615" s="201">
        <v>610</v>
      </c>
      <c r="B615" s="13">
        <v>98290</v>
      </c>
      <c r="C615" s="46" t="s">
        <v>546</v>
      </c>
      <c r="D615" s="229" t="s">
        <v>373</v>
      </c>
      <c r="E615" s="253" t="s">
        <v>536</v>
      </c>
      <c r="F615" s="199">
        <v>1</v>
      </c>
      <c r="G615" s="200">
        <v>1539</v>
      </c>
      <c r="H615" s="200">
        <f t="shared" si="289"/>
        <v>1077</v>
      </c>
      <c r="I615" s="200">
        <f t="shared" si="290"/>
        <v>1077</v>
      </c>
      <c r="J615" s="200">
        <f t="shared" si="291"/>
        <v>1270.8599999999999</v>
      </c>
      <c r="K615" s="200">
        <f t="shared" si="270"/>
        <v>77544</v>
      </c>
      <c r="L615" s="200">
        <f t="shared" si="271"/>
        <v>77544</v>
      </c>
      <c r="M615" s="200">
        <f t="shared" si="288"/>
        <v>91501.92</v>
      </c>
    </row>
    <row r="616" spans="1:13" x14ac:dyDescent="0.2">
      <c r="A616" s="123">
        <v>611</v>
      </c>
      <c r="B616" s="13">
        <v>98290</v>
      </c>
      <c r="C616" s="133" t="s">
        <v>545</v>
      </c>
      <c r="D616" s="227" t="s">
        <v>362</v>
      </c>
      <c r="E616" s="251" t="s">
        <v>536</v>
      </c>
      <c r="F616" s="116">
        <v>1</v>
      </c>
      <c r="G616" s="200">
        <v>971</v>
      </c>
      <c r="H616" s="200">
        <f t="shared" si="289"/>
        <v>680</v>
      </c>
      <c r="I616" s="200">
        <f t="shared" si="290"/>
        <v>680</v>
      </c>
      <c r="J616" s="200">
        <f t="shared" si="291"/>
        <v>802.4</v>
      </c>
      <c r="K616" s="200">
        <f t="shared" si="270"/>
        <v>48960</v>
      </c>
      <c r="L616" s="200">
        <f t="shared" si="271"/>
        <v>48960</v>
      </c>
      <c r="M616" s="200">
        <f t="shared" si="288"/>
        <v>57772.799999999996</v>
      </c>
    </row>
    <row r="617" spans="1:13" ht="25.5" x14ac:dyDescent="0.2">
      <c r="A617" s="148">
        <v>612</v>
      </c>
      <c r="B617" s="136">
        <v>3748512</v>
      </c>
      <c r="C617" s="214" t="s">
        <v>226</v>
      </c>
      <c r="D617" s="240" t="s">
        <v>303</v>
      </c>
      <c r="E617" s="262" t="s">
        <v>537</v>
      </c>
      <c r="F617" s="138">
        <v>3</v>
      </c>
      <c r="G617" s="139">
        <v>1768</v>
      </c>
      <c r="H617" s="139">
        <f>ROUND(G617*$H$2,0)</f>
        <v>1025</v>
      </c>
      <c r="I617" s="139">
        <f t="shared" si="286"/>
        <v>3075</v>
      </c>
      <c r="J617" s="139">
        <f t="shared" si="287"/>
        <v>3628.5</v>
      </c>
      <c r="K617" s="139">
        <f t="shared" si="270"/>
        <v>73800</v>
      </c>
      <c r="L617" s="139">
        <f t="shared" si="271"/>
        <v>221400</v>
      </c>
      <c r="M617" s="139">
        <f t="shared" si="288"/>
        <v>261252</v>
      </c>
    </row>
    <row r="618" spans="1:13" x14ac:dyDescent="0.2">
      <c r="A618" s="118">
        <v>613</v>
      </c>
      <c r="B618" s="119"/>
      <c r="C618" s="140" t="s">
        <v>455</v>
      </c>
      <c r="D618" s="238"/>
      <c r="E618" s="238"/>
      <c r="F618" s="121"/>
      <c r="G618" s="141"/>
      <c r="H618" s="122"/>
      <c r="I618" s="122"/>
      <c r="J618" s="122"/>
      <c r="K618" s="122"/>
      <c r="L618" s="122"/>
      <c r="M618" s="122"/>
    </row>
    <row r="619" spans="1:13" ht="25.5" x14ac:dyDescent="0.2">
      <c r="A619" s="123">
        <v>614</v>
      </c>
      <c r="B619" s="142">
        <v>1131</v>
      </c>
      <c r="C619" s="143" t="s">
        <v>386</v>
      </c>
      <c r="D619" s="239" t="s">
        <v>329</v>
      </c>
      <c r="E619" s="261" t="s">
        <v>537</v>
      </c>
      <c r="F619" s="116">
        <v>24</v>
      </c>
      <c r="G619" s="127">
        <v>306</v>
      </c>
      <c r="H619" s="127">
        <f t="shared" ref="H619:H624" si="292">ROUND(G619*$H$2,0)</f>
        <v>177</v>
      </c>
      <c r="I619" s="127">
        <f t="shared" ref="I619:I628" si="293">H619*F619</f>
        <v>4248</v>
      </c>
      <c r="J619" s="127">
        <f t="shared" ref="J619:J628" si="294">I619*1.18</f>
        <v>5012.6399999999994</v>
      </c>
      <c r="K619" s="127">
        <f t="shared" si="270"/>
        <v>12744</v>
      </c>
      <c r="L619" s="127">
        <f t="shared" si="271"/>
        <v>305856</v>
      </c>
      <c r="M619" s="127">
        <f t="shared" ref="M619:M628" si="295">L619*1.18</f>
        <v>360910.07999999996</v>
      </c>
    </row>
    <row r="620" spans="1:13" x14ac:dyDescent="0.2">
      <c r="A620" s="123">
        <v>615</v>
      </c>
      <c r="B620" s="124">
        <v>1030625</v>
      </c>
      <c r="C620" s="144" t="s">
        <v>223</v>
      </c>
      <c r="D620" s="235" t="s">
        <v>331</v>
      </c>
      <c r="E620" s="259" t="s">
        <v>537</v>
      </c>
      <c r="F620" s="116">
        <v>24</v>
      </c>
      <c r="G620" s="127">
        <v>124</v>
      </c>
      <c r="H620" s="127">
        <f t="shared" si="292"/>
        <v>72</v>
      </c>
      <c r="I620" s="127">
        <f t="shared" si="293"/>
        <v>1728</v>
      </c>
      <c r="J620" s="127">
        <f t="shared" si="294"/>
        <v>2039.04</v>
      </c>
      <c r="K620" s="127">
        <f t="shared" si="270"/>
        <v>5184</v>
      </c>
      <c r="L620" s="127">
        <f t="shared" si="271"/>
        <v>124416</v>
      </c>
      <c r="M620" s="127">
        <f t="shared" si="295"/>
        <v>146810.88</v>
      </c>
    </row>
    <row r="621" spans="1:13" x14ac:dyDescent="0.2">
      <c r="A621" s="123">
        <v>616</v>
      </c>
      <c r="B621" s="124">
        <v>1453</v>
      </c>
      <c r="C621" s="144" t="s">
        <v>252</v>
      </c>
      <c r="D621" s="235" t="s">
        <v>338</v>
      </c>
      <c r="E621" s="259" t="s">
        <v>537</v>
      </c>
      <c r="F621" s="116">
        <v>2</v>
      </c>
      <c r="G621" s="127">
        <v>1224</v>
      </c>
      <c r="H621" s="127">
        <f t="shared" si="292"/>
        <v>710</v>
      </c>
      <c r="I621" s="127">
        <f t="shared" si="293"/>
        <v>1420</v>
      </c>
      <c r="J621" s="127">
        <f t="shared" si="294"/>
        <v>1675.6</v>
      </c>
      <c r="K621" s="127">
        <f t="shared" si="270"/>
        <v>51120</v>
      </c>
      <c r="L621" s="127">
        <f t="shared" si="271"/>
        <v>102240</v>
      </c>
      <c r="M621" s="127">
        <f t="shared" si="295"/>
        <v>120643.2</v>
      </c>
    </row>
    <row r="622" spans="1:13" x14ac:dyDescent="0.2">
      <c r="A622" s="123">
        <v>617</v>
      </c>
      <c r="B622" s="124">
        <v>1455505</v>
      </c>
      <c r="C622" s="144" t="s">
        <v>218</v>
      </c>
      <c r="D622" s="235" t="s">
        <v>385</v>
      </c>
      <c r="E622" s="259" t="s">
        <v>537</v>
      </c>
      <c r="F622" s="116">
        <v>4</v>
      </c>
      <c r="G622" s="127">
        <v>369</v>
      </c>
      <c r="H622" s="127">
        <f t="shared" si="292"/>
        <v>214</v>
      </c>
      <c r="I622" s="127">
        <f t="shared" si="293"/>
        <v>856</v>
      </c>
      <c r="J622" s="127">
        <f t="shared" si="294"/>
        <v>1010.0799999999999</v>
      </c>
      <c r="K622" s="127">
        <f t="shared" si="270"/>
        <v>15408</v>
      </c>
      <c r="L622" s="127">
        <f t="shared" si="271"/>
        <v>61632</v>
      </c>
      <c r="M622" s="127">
        <f t="shared" si="295"/>
        <v>72725.759999999995</v>
      </c>
    </row>
    <row r="623" spans="1:13" ht="38.25" x14ac:dyDescent="0.2">
      <c r="A623" s="123">
        <v>618</v>
      </c>
      <c r="B623" s="132">
        <v>22714780</v>
      </c>
      <c r="C623" s="133" t="s">
        <v>219</v>
      </c>
      <c r="D623" s="227" t="s">
        <v>383</v>
      </c>
      <c r="E623" s="251" t="s">
        <v>537</v>
      </c>
      <c r="F623" s="116">
        <v>2</v>
      </c>
      <c r="G623" s="134">
        <v>418</v>
      </c>
      <c r="H623" s="127">
        <f t="shared" si="292"/>
        <v>242</v>
      </c>
      <c r="I623" s="127">
        <f t="shared" si="293"/>
        <v>484</v>
      </c>
      <c r="J623" s="127">
        <f t="shared" si="294"/>
        <v>571.12</v>
      </c>
      <c r="K623" s="127">
        <f t="shared" si="270"/>
        <v>17424</v>
      </c>
      <c r="L623" s="127">
        <f t="shared" si="271"/>
        <v>34848</v>
      </c>
      <c r="M623" s="127">
        <f t="shared" si="295"/>
        <v>41120.639999999999</v>
      </c>
    </row>
    <row r="624" spans="1:13" x14ac:dyDescent="0.2">
      <c r="A624" s="123">
        <v>619</v>
      </c>
      <c r="B624" s="145" t="s">
        <v>224</v>
      </c>
      <c r="C624" s="146" t="s">
        <v>225</v>
      </c>
      <c r="D624" s="241" t="s">
        <v>304</v>
      </c>
      <c r="E624" s="251" t="s">
        <v>537</v>
      </c>
      <c r="F624" s="147">
        <v>2</v>
      </c>
      <c r="G624" s="127">
        <v>261</v>
      </c>
      <c r="H624" s="127">
        <f t="shared" si="292"/>
        <v>151</v>
      </c>
      <c r="I624" s="127">
        <f>H624*F624</f>
        <v>302</v>
      </c>
      <c r="J624" s="127">
        <f>I624*1.18</f>
        <v>356.35999999999996</v>
      </c>
      <c r="K624" s="127">
        <f t="shared" si="270"/>
        <v>10872</v>
      </c>
      <c r="L624" s="127">
        <f t="shared" si="271"/>
        <v>21744</v>
      </c>
      <c r="M624" s="127">
        <f t="shared" si="295"/>
        <v>25657.919999999998</v>
      </c>
    </row>
    <row r="625" spans="1:13" x14ac:dyDescent="0.2">
      <c r="A625" s="201">
        <v>620</v>
      </c>
      <c r="B625" s="13">
        <v>98290</v>
      </c>
      <c r="C625" s="46" t="s">
        <v>544</v>
      </c>
      <c r="D625" s="229" t="s">
        <v>350</v>
      </c>
      <c r="E625" s="253" t="s">
        <v>536</v>
      </c>
      <c r="F625" s="199">
        <v>1</v>
      </c>
      <c r="G625" s="200">
        <v>803</v>
      </c>
      <c r="H625" s="200">
        <f t="shared" ref="H625:H627" si="296">ROUND(G625*$I$2,0)</f>
        <v>562</v>
      </c>
      <c r="I625" s="200">
        <f t="shared" ref="I625:I627" si="297">H625*F625</f>
        <v>562</v>
      </c>
      <c r="J625" s="200">
        <f t="shared" ref="J625:J627" si="298">I625*1.18</f>
        <v>663.16</v>
      </c>
      <c r="K625" s="200">
        <f t="shared" si="270"/>
        <v>40464</v>
      </c>
      <c r="L625" s="200">
        <f t="shared" si="271"/>
        <v>40464</v>
      </c>
      <c r="M625" s="200">
        <f t="shared" si="295"/>
        <v>47747.519999999997</v>
      </c>
    </row>
    <row r="626" spans="1:13" x14ac:dyDescent="0.2">
      <c r="A626" s="201">
        <v>621</v>
      </c>
      <c r="B626" s="13">
        <v>98290</v>
      </c>
      <c r="C626" s="46" t="s">
        <v>546</v>
      </c>
      <c r="D626" s="229" t="s">
        <v>373</v>
      </c>
      <c r="E626" s="253" t="s">
        <v>536</v>
      </c>
      <c r="F626" s="199">
        <v>1</v>
      </c>
      <c r="G626" s="200">
        <v>1539</v>
      </c>
      <c r="H626" s="200">
        <f t="shared" si="296"/>
        <v>1077</v>
      </c>
      <c r="I626" s="200">
        <f t="shared" si="297"/>
        <v>1077</v>
      </c>
      <c r="J626" s="200">
        <f t="shared" si="298"/>
        <v>1270.8599999999999</v>
      </c>
      <c r="K626" s="200">
        <f t="shared" si="270"/>
        <v>77544</v>
      </c>
      <c r="L626" s="200">
        <f t="shared" si="271"/>
        <v>77544</v>
      </c>
      <c r="M626" s="200">
        <f t="shared" si="295"/>
        <v>91501.92</v>
      </c>
    </row>
    <row r="627" spans="1:13" x14ac:dyDescent="0.2">
      <c r="A627" s="123">
        <v>622</v>
      </c>
      <c r="B627" s="13">
        <v>98290</v>
      </c>
      <c r="C627" s="133" t="s">
        <v>545</v>
      </c>
      <c r="D627" s="227" t="s">
        <v>362</v>
      </c>
      <c r="E627" s="251" t="s">
        <v>536</v>
      </c>
      <c r="F627" s="116">
        <v>1</v>
      </c>
      <c r="G627" s="200">
        <v>971</v>
      </c>
      <c r="H627" s="200">
        <f t="shared" si="296"/>
        <v>680</v>
      </c>
      <c r="I627" s="200">
        <f t="shared" si="297"/>
        <v>680</v>
      </c>
      <c r="J627" s="200">
        <f t="shared" si="298"/>
        <v>802.4</v>
      </c>
      <c r="K627" s="200">
        <f t="shared" si="270"/>
        <v>48960</v>
      </c>
      <c r="L627" s="200">
        <f t="shared" si="271"/>
        <v>48960</v>
      </c>
      <c r="M627" s="200">
        <f t="shared" si="295"/>
        <v>57772.799999999996</v>
      </c>
    </row>
    <row r="628" spans="1:13" ht="25.5" x14ac:dyDescent="0.2">
      <c r="A628" s="148">
        <v>623</v>
      </c>
      <c r="B628" s="136">
        <v>3748512</v>
      </c>
      <c r="C628" s="214" t="s">
        <v>226</v>
      </c>
      <c r="D628" s="240" t="s">
        <v>303</v>
      </c>
      <c r="E628" s="262" t="s">
        <v>537</v>
      </c>
      <c r="F628" s="138">
        <v>3</v>
      </c>
      <c r="G628" s="139">
        <v>1768</v>
      </c>
      <c r="H628" s="139">
        <f>ROUND(G628*$H$2,0)</f>
        <v>1025</v>
      </c>
      <c r="I628" s="139">
        <f t="shared" si="293"/>
        <v>3075</v>
      </c>
      <c r="J628" s="139">
        <f t="shared" si="294"/>
        <v>3628.5</v>
      </c>
      <c r="K628" s="139">
        <f t="shared" si="270"/>
        <v>73800</v>
      </c>
      <c r="L628" s="139">
        <f t="shared" si="271"/>
        <v>221400</v>
      </c>
      <c r="M628" s="139">
        <f t="shared" si="295"/>
        <v>261252</v>
      </c>
    </row>
    <row r="629" spans="1:13" x14ac:dyDescent="0.2">
      <c r="A629" s="118">
        <v>624</v>
      </c>
      <c r="B629" s="119"/>
      <c r="C629" s="140" t="s">
        <v>456</v>
      </c>
      <c r="D629" s="238"/>
      <c r="E629" s="238"/>
      <c r="F629" s="121"/>
      <c r="G629" s="141"/>
      <c r="H629" s="122"/>
      <c r="I629" s="122"/>
      <c r="J629" s="122"/>
      <c r="K629" s="122"/>
      <c r="L629" s="122"/>
      <c r="M629" s="122"/>
    </row>
    <row r="630" spans="1:13" ht="25.5" x14ac:dyDescent="0.2">
      <c r="A630" s="123">
        <v>625</v>
      </c>
      <c r="B630" s="142">
        <v>1131</v>
      </c>
      <c r="C630" s="143" t="s">
        <v>384</v>
      </c>
      <c r="D630" s="239" t="s">
        <v>329</v>
      </c>
      <c r="E630" s="261" t="s">
        <v>537</v>
      </c>
      <c r="F630" s="116">
        <v>25</v>
      </c>
      <c r="G630" s="127">
        <v>306</v>
      </c>
      <c r="H630" s="127">
        <f>ROUND(G630*$H$2,0)</f>
        <v>177</v>
      </c>
      <c r="I630" s="127">
        <f t="shared" ref="I630:I633" si="299">H630*F630</f>
        <v>4425</v>
      </c>
      <c r="J630" s="127">
        <f t="shared" ref="J630:J633" si="300">I630*1.18</f>
        <v>5221.5</v>
      </c>
      <c r="K630" s="127">
        <f t="shared" si="270"/>
        <v>12744</v>
      </c>
      <c r="L630" s="127">
        <f t="shared" si="271"/>
        <v>318600</v>
      </c>
      <c r="M630" s="127">
        <f t="shared" ref="M630:M637" si="301">L630*1.18</f>
        <v>375948</v>
      </c>
    </row>
    <row r="631" spans="1:13" x14ac:dyDescent="0.2">
      <c r="A631" s="123">
        <v>626</v>
      </c>
      <c r="B631" s="124">
        <v>1030605</v>
      </c>
      <c r="C631" s="144" t="s">
        <v>216</v>
      </c>
      <c r="D631" s="235" t="s">
        <v>331</v>
      </c>
      <c r="E631" s="259" t="s">
        <v>537</v>
      </c>
      <c r="F631" s="116">
        <v>25</v>
      </c>
      <c r="G631" s="127">
        <v>124</v>
      </c>
      <c r="H631" s="127">
        <f>ROUND(G631*$H$2,0)</f>
        <v>72</v>
      </c>
      <c r="I631" s="127">
        <f t="shared" si="299"/>
        <v>1800</v>
      </c>
      <c r="J631" s="127">
        <f t="shared" si="300"/>
        <v>2124</v>
      </c>
      <c r="K631" s="127">
        <f t="shared" si="270"/>
        <v>5184</v>
      </c>
      <c r="L631" s="127">
        <f t="shared" si="271"/>
        <v>129600</v>
      </c>
      <c r="M631" s="127">
        <f t="shared" si="301"/>
        <v>152928</v>
      </c>
    </row>
    <row r="632" spans="1:13" x14ac:dyDescent="0.2">
      <c r="A632" s="123">
        <v>627</v>
      </c>
      <c r="B632" s="124">
        <v>1455505</v>
      </c>
      <c r="C632" s="144" t="s">
        <v>218</v>
      </c>
      <c r="D632" s="235" t="s">
        <v>385</v>
      </c>
      <c r="E632" s="259" t="s">
        <v>537</v>
      </c>
      <c r="F632" s="116">
        <v>4</v>
      </c>
      <c r="G632" s="127">
        <v>369</v>
      </c>
      <c r="H632" s="127">
        <f>ROUND(G632*$H$2,0)</f>
        <v>214</v>
      </c>
      <c r="I632" s="127">
        <f t="shared" si="299"/>
        <v>856</v>
      </c>
      <c r="J632" s="127">
        <f t="shared" si="300"/>
        <v>1010.0799999999999</v>
      </c>
      <c r="K632" s="127">
        <f t="shared" si="270"/>
        <v>15408</v>
      </c>
      <c r="L632" s="127">
        <f t="shared" si="271"/>
        <v>61632</v>
      </c>
      <c r="M632" s="127">
        <f t="shared" si="301"/>
        <v>72725.759999999995</v>
      </c>
    </row>
    <row r="633" spans="1:13" ht="38.25" x14ac:dyDescent="0.2">
      <c r="A633" s="123">
        <v>628</v>
      </c>
      <c r="B633" s="132">
        <v>22714780</v>
      </c>
      <c r="C633" s="133" t="s">
        <v>219</v>
      </c>
      <c r="D633" s="227" t="s">
        <v>383</v>
      </c>
      <c r="E633" s="251" t="s">
        <v>537</v>
      </c>
      <c r="F633" s="116">
        <v>2</v>
      </c>
      <c r="G633" s="134">
        <v>418</v>
      </c>
      <c r="H633" s="127">
        <f>ROUND(G633*$H$2,0)</f>
        <v>242</v>
      </c>
      <c r="I633" s="127">
        <f t="shared" si="299"/>
        <v>484</v>
      </c>
      <c r="J633" s="127">
        <f t="shared" si="300"/>
        <v>571.12</v>
      </c>
      <c r="K633" s="127">
        <f t="shared" si="270"/>
        <v>17424</v>
      </c>
      <c r="L633" s="127">
        <f t="shared" si="271"/>
        <v>34848</v>
      </c>
      <c r="M633" s="127">
        <f t="shared" si="301"/>
        <v>41120.639999999999</v>
      </c>
    </row>
    <row r="634" spans="1:13" x14ac:dyDescent="0.2">
      <c r="A634" s="201">
        <v>629</v>
      </c>
      <c r="B634" s="13">
        <v>98290</v>
      </c>
      <c r="C634" s="46" t="s">
        <v>544</v>
      </c>
      <c r="D634" s="229" t="s">
        <v>350</v>
      </c>
      <c r="E634" s="253" t="s">
        <v>536</v>
      </c>
      <c r="F634" s="199">
        <v>1</v>
      </c>
      <c r="G634" s="200">
        <v>803</v>
      </c>
      <c r="H634" s="200">
        <f t="shared" ref="H634:H636" si="302">ROUND(G634*$I$2,0)</f>
        <v>562</v>
      </c>
      <c r="I634" s="200">
        <f t="shared" ref="I634:I637" si="303">H634*F634</f>
        <v>562</v>
      </c>
      <c r="J634" s="200">
        <f t="shared" ref="J634:J637" si="304">I634*1.18</f>
        <v>663.16</v>
      </c>
      <c r="K634" s="200">
        <f t="shared" si="270"/>
        <v>40464</v>
      </c>
      <c r="L634" s="200">
        <f t="shared" si="271"/>
        <v>40464</v>
      </c>
      <c r="M634" s="200">
        <f t="shared" si="301"/>
        <v>47747.519999999997</v>
      </c>
    </row>
    <row r="635" spans="1:13" x14ac:dyDescent="0.2">
      <c r="A635" s="201">
        <v>630</v>
      </c>
      <c r="B635" s="13">
        <v>98290</v>
      </c>
      <c r="C635" s="46" t="s">
        <v>546</v>
      </c>
      <c r="D635" s="229" t="s">
        <v>373</v>
      </c>
      <c r="E635" s="253" t="s">
        <v>536</v>
      </c>
      <c r="F635" s="199">
        <v>1</v>
      </c>
      <c r="G635" s="200">
        <v>1539</v>
      </c>
      <c r="H635" s="200">
        <f t="shared" si="302"/>
        <v>1077</v>
      </c>
      <c r="I635" s="200">
        <f t="shared" si="303"/>
        <v>1077</v>
      </c>
      <c r="J635" s="200">
        <f t="shared" si="304"/>
        <v>1270.8599999999999</v>
      </c>
      <c r="K635" s="200">
        <f t="shared" si="270"/>
        <v>77544</v>
      </c>
      <c r="L635" s="200">
        <f t="shared" si="271"/>
        <v>77544</v>
      </c>
      <c r="M635" s="200">
        <f t="shared" si="301"/>
        <v>91501.92</v>
      </c>
    </row>
    <row r="636" spans="1:13" x14ac:dyDescent="0.2">
      <c r="A636" s="123">
        <v>631</v>
      </c>
      <c r="B636" s="13">
        <v>98290</v>
      </c>
      <c r="C636" s="133" t="s">
        <v>545</v>
      </c>
      <c r="D636" s="227" t="s">
        <v>362</v>
      </c>
      <c r="E636" s="251" t="s">
        <v>536</v>
      </c>
      <c r="F636" s="116">
        <v>1</v>
      </c>
      <c r="G636" s="200">
        <v>971</v>
      </c>
      <c r="H636" s="200">
        <f t="shared" si="302"/>
        <v>680</v>
      </c>
      <c r="I636" s="200">
        <f t="shared" si="303"/>
        <v>680</v>
      </c>
      <c r="J636" s="200">
        <f t="shared" si="304"/>
        <v>802.4</v>
      </c>
      <c r="K636" s="200">
        <f t="shared" si="270"/>
        <v>48960</v>
      </c>
      <c r="L636" s="200">
        <f t="shared" si="271"/>
        <v>48960</v>
      </c>
      <c r="M636" s="200">
        <f t="shared" si="301"/>
        <v>57772.799999999996</v>
      </c>
    </row>
    <row r="637" spans="1:13" ht="25.5" x14ac:dyDescent="0.2">
      <c r="A637" s="123">
        <v>632</v>
      </c>
      <c r="B637" s="136">
        <v>3748512</v>
      </c>
      <c r="C637" s="214" t="s">
        <v>220</v>
      </c>
      <c r="D637" s="240" t="s">
        <v>303</v>
      </c>
      <c r="E637" s="262" t="s">
        <v>537</v>
      </c>
      <c r="F637" s="138">
        <v>3</v>
      </c>
      <c r="G637" s="139">
        <v>1768</v>
      </c>
      <c r="H637" s="139">
        <f t="shared" ref="H637" si="305">ROUND(G637*$H$2,0)</f>
        <v>1025</v>
      </c>
      <c r="I637" s="139">
        <f t="shared" si="303"/>
        <v>3075</v>
      </c>
      <c r="J637" s="139">
        <f t="shared" si="304"/>
        <v>3628.5</v>
      </c>
      <c r="K637" s="139">
        <f t="shared" si="270"/>
        <v>73800</v>
      </c>
      <c r="L637" s="139">
        <f t="shared" si="271"/>
        <v>221400</v>
      </c>
      <c r="M637" s="139">
        <f t="shared" si="301"/>
        <v>261252</v>
      </c>
    </row>
    <row r="638" spans="1:13" x14ac:dyDescent="0.2">
      <c r="A638" s="118">
        <v>633</v>
      </c>
      <c r="B638" s="119"/>
      <c r="C638" s="140" t="s">
        <v>457</v>
      </c>
      <c r="D638" s="238"/>
      <c r="E638" s="238"/>
      <c r="F638" s="121"/>
      <c r="G638" s="141"/>
      <c r="H638" s="122"/>
      <c r="I638" s="122"/>
      <c r="J638" s="122"/>
      <c r="K638" s="122"/>
      <c r="L638" s="122"/>
      <c r="M638" s="122"/>
    </row>
    <row r="639" spans="1:13" x14ac:dyDescent="0.2">
      <c r="A639" s="123">
        <v>634</v>
      </c>
      <c r="B639" s="124">
        <v>2078588</v>
      </c>
      <c r="C639" s="125" t="s">
        <v>376</v>
      </c>
      <c r="D639" s="235" t="s">
        <v>353</v>
      </c>
      <c r="E639" s="259" t="s">
        <v>537</v>
      </c>
      <c r="F639" s="116">
        <v>1</v>
      </c>
      <c r="G639" s="127">
        <v>225</v>
      </c>
      <c r="H639" s="127">
        <f>ROUND(G639*$H$2,0)</f>
        <v>131</v>
      </c>
      <c r="I639" s="127">
        <f t="shared" ref="I639:I643" si="306">H639*F639</f>
        <v>131</v>
      </c>
      <c r="J639" s="127">
        <f t="shared" ref="J639:J643" si="307">I639*1.18</f>
        <v>154.57999999999998</v>
      </c>
      <c r="K639" s="127">
        <f t="shared" si="270"/>
        <v>9432</v>
      </c>
      <c r="L639" s="127">
        <f t="shared" si="271"/>
        <v>9432</v>
      </c>
      <c r="M639" s="127">
        <f t="shared" ref="M639:M647" si="308">L639*1.18</f>
        <v>11129.76</v>
      </c>
    </row>
    <row r="640" spans="1:13" ht="25.5" x14ac:dyDescent="0.2">
      <c r="A640" s="123">
        <v>635</v>
      </c>
      <c r="B640" s="142">
        <v>1131</v>
      </c>
      <c r="C640" s="143" t="s">
        <v>384</v>
      </c>
      <c r="D640" s="239" t="s">
        <v>329</v>
      </c>
      <c r="E640" s="261" t="s">
        <v>537</v>
      </c>
      <c r="F640" s="116">
        <v>25</v>
      </c>
      <c r="G640" s="127">
        <v>306</v>
      </c>
      <c r="H640" s="127">
        <f>ROUND(G640*$H$2,0)</f>
        <v>177</v>
      </c>
      <c r="I640" s="127">
        <f t="shared" si="306"/>
        <v>4425</v>
      </c>
      <c r="J640" s="127">
        <f t="shared" si="307"/>
        <v>5221.5</v>
      </c>
      <c r="K640" s="127">
        <f t="shared" si="270"/>
        <v>12744</v>
      </c>
      <c r="L640" s="127">
        <f t="shared" si="271"/>
        <v>318600</v>
      </c>
      <c r="M640" s="127">
        <f t="shared" si="308"/>
        <v>375948</v>
      </c>
    </row>
    <row r="641" spans="1:13" x14ac:dyDescent="0.2">
      <c r="A641" s="123">
        <v>636</v>
      </c>
      <c r="B641" s="124">
        <v>1030605</v>
      </c>
      <c r="C641" s="144" t="s">
        <v>216</v>
      </c>
      <c r="D641" s="235" t="s">
        <v>331</v>
      </c>
      <c r="E641" s="259" t="s">
        <v>537</v>
      </c>
      <c r="F641" s="116">
        <v>25</v>
      </c>
      <c r="G641" s="127">
        <v>124</v>
      </c>
      <c r="H641" s="127">
        <f>ROUND(G641*$H$2,0)</f>
        <v>72</v>
      </c>
      <c r="I641" s="127">
        <f t="shared" si="306"/>
        <v>1800</v>
      </c>
      <c r="J641" s="127">
        <f t="shared" si="307"/>
        <v>2124</v>
      </c>
      <c r="K641" s="127">
        <f t="shared" si="270"/>
        <v>5184</v>
      </c>
      <c r="L641" s="127">
        <f t="shared" si="271"/>
        <v>129600</v>
      </c>
      <c r="M641" s="127">
        <f t="shared" si="308"/>
        <v>152928</v>
      </c>
    </row>
    <row r="642" spans="1:13" x14ac:dyDescent="0.2">
      <c r="A642" s="123">
        <v>637</v>
      </c>
      <c r="B642" s="124">
        <v>1455505</v>
      </c>
      <c r="C642" s="144" t="s">
        <v>218</v>
      </c>
      <c r="D642" s="235" t="s">
        <v>385</v>
      </c>
      <c r="E642" s="259" t="s">
        <v>537</v>
      </c>
      <c r="F642" s="116">
        <v>4</v>
      </c>
      <c r="G642" s="127">
        <v>369</v>
      </c>
      <c r="H642" s="127">
        <f>ROUND(G642*$H$2,0)</f>
        <v>214</v>
      </c>
      <c r="I642" s="127">
        <f t="shared" si="306"/>
        <v>856</v>
      </c>
      <c r="J642" s="127">
        <f t="shared" si="307"/>
        <v>1010.0799999999999</v>
      </c>
      <c r="K642" s="127">
        <f t="shared" si="270"/>
        <v>15408</v>
      </c>
      <c r="L642" s="127">
        <f t="shared" si="271"/>
        <v>61632</v>
      </c>
      <c r="M642" s="127">
        <f t="shared" si="308"/>
        <v>72725.759999999995</v>
      </c>
    </row>
    <row r="643" spans="1:13" ht="38.25" x14ac:dyDescent="0.2">
      <c r="A643" s="123">
        <v>638</v>
      </c>
      <c r="B643" s="132">
        <v>22714780</v>
      </c>
      <c r="C643" s="133" t="s">
        <v>219</v>
      </c>
      <c r="D643" s="227" t="s">
        <v>383</v>
      </c>
      <c r="E643" s="251" t="s">
        <v>537</v>
      </c>
      <c r="F643" s="116">
        <v>2</v>
      </c>
      <c r="G643" s="134">
        <v>418</v>
      </c>
      <c r="H643" s="127">
        <f>ROUND(G643*$H$2,0)</f>
        <v>242</v>
      </c>
      <c r="I643" s="127">
        <f t="shared" si="306"/>
        <v>484</v>
      </c>
      <c r="J643" s="127">
        <f t="shared" si="307"/>
        <v>571.12</v>
      </c>
      <c r="K643" s="127">
        <f t="shared" si="270"/>
        <v>17424</v>
      </c>
      <c r="L643" s="127">
        <f t="shared" si="271"/>
        <v>34848</v>
      </c>
      <c r="M643" s="127">
        <f t="shared" si="308"/>
        <v>41120.639999999999</v>
      </c>
    </row>
    <row r="644" spans="1:13" x14ac:dyDescent="0.2">
      <c r="A644" s="201">
        <v>639</v>
      </c>
      <c r="B644" s="13">
        <v>98290</v>
      </c>
      <c r="C644" s="46" t="s">
        <v>544</v>
      </c>
      <c r="D644" s="229" t="s">
        <v>350</v>
      </c>
      <c r="E644" s="253" t="s">
        <v>536</v>
      </c>
      <c r="F644" s="199">
        <v>1</v>
      </c>
      <c r="G644" s="200">
        <v>803</v>
      </c>
      <c r="H644" s="200">
        <f t="shared" ref="H644:H646" si="309">ROUND(G644*$I$2,0)</f>
        <v>562</v>
      </c>
      <c r="I644" s="200">
        <f t="shared" ref="I644:I647" si="310">H644*F644</f>
        <v>562</v>
      </c>
      <c r="J644" s="200">
        <f t="shared" ref="J644:J647" si="311">I644*1.18</f>
        <v>663.16</v>
      </c>
      <c r="K644" s="200">
        <f t="shared" si="270"/>
        <v>40464</v>
      </c>
      <c r="L644" s="200">
        <f t="shared" si="271"/>
        <v>40464</v>
      </c>
      <c r="M644" s="200">
        <f t="shared" si="308"/>
        <v>47747.519999999997</v>
      </c>
    </row>
    <row r="645" spans="1:13" x14ac:dyDescent="0.2">
      <c r="A645" s="201">
        <v>640</v>
      </c>
      <c r="B645" s="13">
        <v>98290</v>
      </c>
      <c r="C645" s="46" t="s">
        <v>546</v>
      </c>
      <c r="D645" s="229" t="s">
        <v>373</v>
      </c>
      <c r="E645" s="253" t="s">
        <v>536</v>
      </c>
      <c r="F645" s="199">
        <v>1</v>
      </c>
      <c r="G645" s="200">
        <v>1539</v>
      </c>
      <c r="H645" s="200">
        <f t="shared" si="309"/>
        <v>1077</v>
      </c>
      <c r="I645" s="200">
        <f t="shared" si="310"/>
        <v>1077</v>
      </c>
      <c r="J645" s="200">
        <f t="shared" si="311"/>
        <v>1270.8599999999999</v>
      </c>
      <c r="K645" s="200">
        <f t="shared" si="270"/>
        <v>77544</v>
      </c>
      <c r="L645" s="200">
        <f t="shared" si="271"/>
        <v>77544</v>
      </c>
      <c r="M645" s="200">
        <f t="shared" si="308"/>
        <v>91501.92</v>
      </c>
    </row>
    <row r="646" spans="1:13" x14ac:dyDescent="0.2">
      <c r="A646" s="123">
        <v>641</v>
      </c>
      <c r="B646" s="13">
        <v>98290</v>
      </c>
      <c r="C646" s="133" t="s">
        <v>545</v>
      </c>
      <c r="D646" s="227" t="s">
        <v>362</v>
      </c>
      <c r="E646" s="251" t="s">
        <v>536</v>
      </c>
      <c r="F646" s="116">
        <v>1</v>
      </c>
      <c r="G646" s="200">
        <v>971</v>
      </c>
      <c r="H646" s="200">
        <f t="shared" si="309"/>
        <v>680</v>
      </c>
      <c r="I646" s="200">
        <f t="shared" si="310"/>
        <v>680</v>
      </c>
      <c r="J646" s="200">
        <f t="shared" si="311"/>
        <v>802.4</v>
      </c>
      <c r="K646" s="200">
        <f t="shared" si="270"/>
        <v>48960</v>
      </c>
      <c r="L646" s="200">
        <f t="shared" si="271"/>
        <v>48960</v>
      </c>
      <c r="M646" s="200">
        <f t="shared" si="308"/>
        <v>57772.799999999996</v>
      </c>
    </row>
    <row r="647" spans="1:13" ht="25.5" x14ac:dyDescent="0.2">
      <c r="A647" s="123">
        <v>642</v>
      </c>
      <c r="B647" s="136">
        <v>3748512</v>
      </c>
      <c r="C647" s="214" t="s">
        <v>220</v>
      </c>
      <c r="D647" s="240" t="s">
        <v>303</v>
      </c>
      <c r="E647" s="262" t="s">
        <v>537</v>
      </c>
      <c r="F647" s="138">
        <v>3</v>
      </c>
      <c r="G647" s="139">
        <v>1768</v>
      </c>
      <c r="H647" s="139">
        <f t="shared" ref="H647" si="312">ROUND(G647*$H$2,0)</f>
        <v>1025</v>
      </c>
      <c r="I647" s="139">
        <f t="shared" si="310"/>
        <v>3075</v>
      </c>
      <c r="J647" s="139">
        <f t="shared" si="311"/>
        <v>3628.5</v>
      </c>
      <c r="K647" s="139">
        <f t="shared" si="270"/>
        <v>73800</v>
      </c>
      <c r="L647" s="139">
        <f t="shared" si="271"/>
        <v>221400</v>
      </c>
      <c r="M647" s="139">
        <f t="shared" si="308"/>
        <v>261252</v>
      </c>
    </row>
    <row r="648" spans="1:13" x14ac:dyDescent="0.2">
      <c r="A648" s="118">
        <v>643</v>
      </c>
      <c r="B648" s="119"/>
      <c r="C648" s="140" t="s">
        <v>458</v>
      </c>
      <c r="D648" s="238"/>
      <c r="E648" s="238"/>
      <c r="F648" s="121"/>
      <c r="G648" s="141"/>
      <c r="H648" s="122"/>
      <c r="I648" s="122"/>
      <c r="J648" s="122"/>
      <c r="K648" s="122"/>
      <c r="L648" s="122"/>
      <c r="M648" s="122"/>
    </row>
    <row r="649" spans="1:13" x14ac:dyDescent="0.2">
      <c r="A649" s="123">
        <v>644</v>
      </c>
      <c r="B649" s="124">
        <v>2078588</v>
      </c>
      <c r="C649" s="125" t="s">
        <v>376</v>
      </c>
      <c r="D649" s="235" t="s">
        <v>353</v>
      </c>
      <c r="E649" s="259" t="s">
        <v>537</v>
      </c>
      <c r="F649" s="116">
        <v>1</v>
      </c>
      <c r="G649" s="127">
        <v>225</v>
      </c>
      <c r="H649" s="127">
        <f t="shared" ref="H649:H654" si="313">ROUND(G649*$H$2,0)</f>
        <v>131</v>
      </c>
      <c r="I649" s="127">
        <f t="shared" ref="I649:I653" si="314">H649*F649</f>
        <v>131</v>
      </c>
      <c r="J649" s="127">
        <f t="shared" ref="J649:J653" si="315">I649*1.18</f>
        <v>154.57999999999998</v>
      </c>
      <c r="K649" s="127">
        <f t="shared" ref="K649:K711" si="316">H649*$J$2</f>
        <v>9432</v>
      </c>
      <c r="L649" s="127">
        <f t="shared" ref="L649:L711" si="317">K649*F649</f>
        <v>9432</v>
      </c>
      <c r="M649" s="127">
        <f t="shared" ref="M649:M658" si="318">L649*1.18</f>
        <v>11129.76</v>
      </c>
    </row>
    <row r="650" spans="1:13" ht="25.5" x14ac:dyDescent="0.2">
      <c r="A650" s="123">
        <v>645</v>
      </c>
      <c r="B650" s="142">
        <v>1131</v>
      </c>
      <c r="C650" s="143" t="s">
        <v>384</v>
      </c>
      <c r="D650" s="239" t="s">
        <v>329</v>
      </c>
      <c r="E650" s="261" t="s">
        <v>537</v>
      </c>
      <c r="F650" s="116">
        <v>25</v>
      </c>
      <c r="G650" s="127">
        <v>306</v>
      </c>
      <c r="H650" s="127">
        <f t="shared" si="313"/>
        <v>177</v>
      </c>
      <c r="I650" s="127">
        <f t="shared" si="314"/>
        <v>4425</v>
      </c>
      <c r="J650" s="127">
        <f t="shared" si="315"/>
        <v>5221.5</v>
      </c>
      <c r="K650" s="127">
        <f t="shared" si="316"/>
        <v>12744</v>
      </c>
      <c r="L650" s="127">
        <f t="shared" si="317"/>
        <v>318600</v>
      </c>
      <c r="M650" s="127">
        <f t="shared" si="318"/>
        <v>375948</v>
      </c>
    </row>
    <row r="651" spans="1:13" x14ac:dyDescent="0.2">
      <c r="A651" s="123">
        <v>646</v>
      </c>
      <c r="B651" s="124">
        <v>1030605</v>
      </c>
      <c r="C651" s="144" t="s">
        <v>216</v>
      </c>
      <c r="D651" s="235" t="s">
        <v>331</v>
      </c>
      <c r="E651" s="259" t="s">
        <v>537</v>
      </c>
      <c r="F651" s="116">
        <v>25</v>
      </c>
      <c r="G651" s="127">
        <v>124</v>
      </c>
      <c r="H651" s="127">
        <f t="shared" si="313"/>
        <v>72</v>
      </c>
      <c r="I651" s="127">
        <f t="shared" si="314"/>
        <v>1800</v>
      </c>
      <c r="J651" s="127">
        <f t="shared" si="315"/>
        <v>2124</v>
      </c>
      <c r="K651" s="127">
        <f t="shared" si="316"/>
        <v>5184</v>
      </c>
      <c r="L651" s="127">
        <f t="shared" si="317"/>
        <v>129600</v>
      </c>
      <c r="M651" s="127">
        <f t="shared" si="318"/>
        <v>152928</v>
      </c>
    </row>
    <row r="652" spans="1:13" x14ac:dyDescent="0.2">
      <c r="A652" s="123">
        <v>647</v>
      </c>
      <c r="B652" s="124">
        <v>1455505</v>
      </c>
      <c r="C652" s="144" t="s">
        <v>218</v>
      </c>
      <c r="D652" s="235" t="s">
        <v>385</v>
      </c>
      <c r="E652" s="259" t="s">
        <v>537</v>
      </c>
      <c r="F652" s="116">
        <v>4</v>
      </c>
      <c r="G652" s="127">
        <v>369</v>
      </c>
      <c r="H652" s="127">
        <f t="shared" si="313"/>
        <v>214</v>
      </c>
      <c r="I652" s="127">
        <f t="shared" si="314"/>
        <v>856</v>
      </c>
      <c r="J652" s="127">
        <f t="shared" si="315"/>
        <v>1010.0799999999999</v>
      </c>
      <c r="K652" s="127">
        <f t="shared" si="316"/>
        <v>15408</v>
      </c>
      <c r="L652" s="127">
        <f t="shared" si="317"/>
        <v>61632</v>
      </c>
      <c r="M652" s="127">
        <f t="shared" si="318"/>
        <v>72725.759999999995</v>
      </c>
    </row>
    <row r="653" spans="1:13" ht="38.25" x14ac:dyDescent="0.2">
      <c r="A653" s="123">
        <v>648</v>
      </c>
      <c r="B653" s="132">
        <v>22714780</v>
      </c>
      <c r="C653" s="133" t="s">
        <v>219</v>
      </c>
      <c r="D653" s="227" t="s">
        <v>383</v>
      </c>
      <c r="E653" s="251" t="s">
        <v>537</v>
      </c>
      <c r="F653" s="116">
        <v>2</v>
      </c>
      <c r="G653" s="134">
        <v>418</v>
      </c>
      <c r="H653" s="127">
        <f t="shared" si="313"/>
        <v>242</v>
      </c>
      <c r="I653" s="127">
        <f t="shared" si="314"/>
        <v>484</v>
      </c>
      <c r="J653" s="127">
        <f t="shared" si="315"/>
        <v>571.12</v>
      </c>
      <c r="K653" s="127">
        <f t="shared" si="316"/>
        <v>17424</v>
      </c>
      <c r="L653" s="127">
        <f t="shared" si="317"/>
        <v>34848</v>
      </c>
      <c r="M653" s="127">
        <f t="shared" si="318"/>
        <v>41120.639999999999</v>
      </c>
    </row>
    <row r="654" spans="1:13" x14ac:dyDescent="0.2">
      <c r="A654" s="123">
        <v>649</v>
      </c>
      <c r="B654" s="145" t="s">
        <v>18</v>
      </c>
      <c r="C654" s="146" t="s">
        <v>19</v>
      </c>
      <c r="D654" s="241" t="s">
        <v>304</v>
      </c>
      <c r="E654" s="251" t="s">
        <v>537</v>
      </c>
      <c r="F654" s="147">
        <v>2</v>
      </c>
      <c r="G654" s="127">
        <v>261</v>
      </c>
      <c r="H654" s="127">
        <f t="shared" si="313"/>
        <v>151</v>
      </c>
      <c r="I654" s="127">
        <f>H654*F654</f>
        <v>302</v>
      </c>
      <c r="J654" s="127">
        <f>I654*1.18</f>
        <v>356.35999999999996</v>
      </c>
      <c r="K654" s="127">
        <f t="shared" si="316"/>
        <v>10872</v>
      </c>
      <c r="L654" s="127">
        <f t="shared" si="317"/>
        <v>21744</v>
      </c>
      <c r="M654" s="127">
        <f t="shared" si="318"/>
        <v>25657.919999999998</v>
      </c>
    </row>
    <row r="655" spans="1:13" x14ac:dyDescent="0.2">
      <c r="A655" s="201">
        <v>650</v>
      </c>
      <c r="B655" s="13">
        <v>98290</v>
      </c>
      <c r="C655" s="46" t="s">
        <v>544</v>
      </c>
      <c r="D655" s="229" t="s">
        <v>350</v>
      </c>
      <c r="E655" s="253" t="s">
        <v>536</v>
      </c>
      <c r="F655" s="199">
        <v>1</v>
      </c>
      <c r="G655" s="200">
        <v>803</v>
      </c>
      <c r="H655" s="200">
        <f t="shared" ref="H655:H657" si="319">ROUND(G655*$I$2,0)</f>
        <v>562</v>
      </c>
      <c r="I655" s="200">
        <f t="shared" ref="I655:I658" si="320">H655*F655</f>
        <v>562</v>
      </c>
      <c r="J655" s="200">
        <f t="shared" ref="J655:J658" si="321">I655*1.18</f>
        <v>663.16</v>
      </c>
      <c r="K655" s="200">
        <f t="shared" si="316"/>
        <v>40464</v>
      </c>
      <c r="L655" s="200">
        <f t="shared" si="317"/>
        <v>40464</v>
      </c>
      <c r="M655" s="200">
        <f t="shared" si="318"/>
        <v>47747.519999999997</v>
      </c>
    </row>
    <row r="656" spans="1:13" x14ac:dyDescent="0.2">
      <c r="A656" s="201">
        <v>651</v>
      </c>
      <c r="B656" s="13">
        <v>98290</v>
      </c>
      <c r="C656" s="46" t="s">
        <v>546</v>
      </c>
      <c r="D656" s="229" t="s">
        <v>373</v>
      </c>
      <c r="E656" s="253" t="s">
        <v>536</v>
      </c>
      <c r="F656" s="199">
        <v>1</v>
      </c>
      <c r="G656" s="200">
        <v>1539</v>
      </c>
      <c r="H656" s="200">
        <f t="shared" si="319"/>
        <v>1077</v>
      </c>
      <c r="I656" s="200">
        <f t="shared" si="320"/>
        <v>1077</v>
      </c>
      <c r="J656" s="200">
        <f t="shared" si="321"/>
        <v>1270.8599999999999</v>
      </c>
      <c r="K656" s="200">
        <f t="shared" si="316"/>
        <v>77544</v>
      </c>
      <c r="L656" s="200">
        <f t="shared" si="317"/>
        <v>77544</v>
      </c>
      <c r="M656" s="200">
        <f t="shared" si="318"/>
        <v>91501.92</v>
      </c>
    </row>
    <row r="657" spans="1:13" x14ac:dyDescent="0.2">
      <c r="A657" s="123">
        <v>652</v>
      </c>
      <c r="B657" s="13">
        <v>98290</v>
      </c>
      <c r="C657" s="133" t="s">
        <v>545</v>
      </c>
      <c r="D657" s="227" t="s">
        <v>362</v>
      </c>
      <c r="E657" s="251" t="s">
        <v>536</v>
      </c>
      <c r="F657" s="116">
        <v>1</v>
      </c>
      <c r="G657" s="200">
        <v>971</v>
      </c>
      <c r="H657" s="200">
        <f t="shared" si="319"/>
        <v>680</v>
      </c>
      <c r="I657" s="200">
        <f t="shared" si="320"/>
        <v>680</v>
      </c>
      <c r="J657" s="200">
        <f t="shared" si="321"/>
        <v>802.4</v>
      </c>
      <c r="K657" s="200">
        <f t="shared" si="316"/>
        <v>48960</v>
      </c>
      <c r="L657" s="200">
        <f t="shared" si="317"/>
        <v>48960</v>
      </c>
      <c r="M657" s="200">
        <f t="shared" si="318"/>
        <v>57772.799999999996</v>
      </c>
    </row>
    <row r="658" spans="1:13" ht="25.5" x14ac:dyDescent="0.2">
      <c r="A658" s="123">
        <v>653</v>
      </c>
      <c r="B658" s="136">
        <v>3748512</v>
      </c>
      <c r="C658" s="214" t="s">
        <v>220</v>
      </c>
      <c r="D658" s="240" t="s">
        <v>303</v>
      </c>
      <c r="E658" s="262" t="s">
        <v>537</v>
      </c>
      <c r="F658" s="138">
        <v>3</v>
      </c>
      <c r="G658" s="139">
        <v>1768</v>
      </c>
      <c r="H658" s="139">
        <f t="shared" ref="H658" si="322">ROUND(G658*$H$2,0)</f>
        <v>1025</v>
      </c>
      <c r="I658" s="139">
        <f t="shared" si="320"/>
        <v>3075</v>
      </c>
      <c r="J658" s="139">
        <f t="shared" si="321"/>
        <v>3628.5</v>
      </c>
      <c r="K658" s="139">
        <f t="shared" si="316"/>
        <v>73800</v>
      </c>
      <c r="L658" s="139">
        <f t="shared" si="317"/>
        <v>221400</v>
      </c>
      <c r="M658" s="139">
        <f t="shared" si="318"/>
        <v>261252</v>
      </c>
    </row>
    <row r="659" spans="1:13" x14ac:dyDescent="0.2">
      <c r="A659" s="118">
        <v>654</v>
      </c>
      <c r="B659" s="119"/>
      <c r="C659" s="140" t="s">
        <v>459</v>
      </c>
      <c r="D659" s="238"/>
      <c r="E659" s="238"/>
      <c r="F659" s="121"/>
      <c r="G659" s="141"/>
      <c r="H659" s="122"/>
      <c r="I659" s="122"/>
      <c r="J659" s="122"/>
      <c r="K659" s="122"/>
      <c r="L659" s="122"/>
      <c r="M659" s="122"/>
    </row>
    <row r="660" spans="1:13" x14ac:dyDescent="0.2">
      <c r="A660" s="123">
        <v>655</v>
      </c>
      <c r="B660" s="124">
        <v>2078588</v>
      </c>
      <c r="C660" s="125" t="s">
        <v>376</v>
      </c>
      <c r="D660" s="235" t="s">
        <v>353</v>
      </c>
      <c r="E660" s="259" t="s">
        <v>537</v>
      </c>
      <c r="F660" s="116">
        <v>1</v>
      </c>
      <c r="G660" s="127">
        <v>225</v>
      </c>
      <c r="H660" s="127">
        <f>ROUND(G660*$H$2,0)</f>
        <v>131</v>
      </c>
      <c r="I660" s="127">
        <f t="shared" ref="I660:I668" si="323">H660*F660</f>
        <v>131</v>
      </c>
      <c r="J660" s="127">
        <f t="shared" ref="J660:J668" si="324">I660*1.18</f>
        <v>154.57999999999998</v>
      </c>
      <c r="K660" s="127">
        <f t="shared" si="316"/>
        <v>9432</v>
      </c>
      <c r="L660" s="127">
        <f t="shared" si="317"/>
        <v>9432</v>
      </c>
      <c r="M660" s="127">
        <f t="shared" ref="M660:M668" si="325">L660*1.18</f>
        <v>11129.76</v>
      </c>
    </row>
    <row r="661" spans="1:13" ht="25.5" x14ac:dyDescent="0.2">
      <c r="A661" s="123">
        <v>656</v>
      </c>
      <c r="B661" s="142">
        <v>1131</v>
      </c>
      <c r="C661" s="143" t="s">
        <v>387</v>
      </c>
      <c r="D661" s="239" t="s">
        <v>329</v>
      </c>
      <c r="E661" s="261" t="s">
        <v>537</v>
      </c>
      <c r="F661" s="116">
        <v>24</v>
      </c>
      <c r="G661" s="127">
        <v>306</v>
      </c>
      <c r="H661" s="127">
        <f>ROUND(G661*$H$2,0)</f>
        <v>177</v>
      </c>
      <c r="I661" s="127">
        <f t="shared" si="323"/>
        <v>4248</v>
      </c>
      <c r="J661" s="127">
        <f t="shared" si="324"/>
        <v>5012.6399999999994</v>
      </c>
      <c r="K661" s="127">
        <f t="shared" si="316"/>
        <v>12744</v>
      </c>
      <c r="L661" s="127">
        <f t="shared" si="317"/>
        <v>305856</v>
      </c>
      <c r="M661" s="127">
        <f t="shared" si="325"/>
        <v>360910.07999999996</v>
      </c>
    </row>
    <row r="662" spans="1:13" x14ac:dyDescent="0.2">
      <c r="A662" s="123">
        <v>657</v>
      </c>
      <c r="B662" s="124">
        <v>1453</v>
      </c>
      <c r="C662" s="149" t="s">
        <v>229</v>
      </c>
      <c r="D662" s="242" t="s">
        <v>338</v>
      </c>
      <c r="E662" s="263" t="s">
        <v>537</v>
      </c>
      <c r="F662" s="116">
        <v>2</v>
      </c>
      <c r="G662" s="127">
        <v>1198</v>
      </c>
      <c r="H662" s="127">
        <f>ROUND(G662*$H$2,0)</f>
        <v>695</v>
      </c>
      <c r="I662" s="127">
        <f t="shared" si="323"/>
        <v>1390</v>
      </c>
      <c r="J662" s="127">
        <f t="shared" si="324"/>
        <v>1640.1999999999998</v>
      </c>
      <c r="K662" s="127">
        <f t="shared" si="316"/>
        <v>50040</v>
      </c>
      <c r="L662" s="127">
        <f t="shared" si="317"/>
        <v>100080</v>
      </c>
      <c r="M662" s="127">
        <f t="shared" si="325"/>
        <v>118094.39999999999</v>
      </c>
    </row>
    <row r="663" spans="1:13" x14ac:dyDescent="0.2">
      <c r="A663" s="123">
        <v>658</v>
      </c>
      <c r="B663" s="124">
        <v>1455505</v>
      </c>
      <c r="C663" s="144" t="s">
        <v>218</v>
      </c>
      <c r="D663" s="235" t="s">
        <v>385</v>
      </c>
      <c r="E663" s="259" t="s">
        <v>537</v>
      </c>
      <c r="F663" s="116">
        <v>4</v>
      </c>
      <c r="G663" s="127">
        <v>369</v>
      </c>
      <c r="H663" s="127">
        <f>ROUND(G663*$H$2,0)</f>
        <v>214</v>
      </c>
      <c r="I663" s="127">
        <f t="shared" si="323"/>
        <v>856</v>
      </c>
      <c r="J663" s="127">
        <f t="shared" si="324"/>
        <v>1010.0799999999999</v>
      </c>
      <c r="K663" s="127">
        <f t="shared" si="316"/>
        <v>15408</v>
      </c>
      <c r="L663" s="127">
        <f t="shared" si="317"/>
        <v>61632</v>
      </c>
      <c r="M663" s="127">
        <f t="shared" si="325"/>
        <v>72725.759999999995</v>
      </c>
    </row>
    <row r="664" spans="1:13" ht="38.25" x14ac:dyDescent="0.2">
      <c r="A664" s="123">
        <v>659</v>
      </c>
      <c r="B664" s="132">
        <v>22714780</v>
      </c>
      <c r="C664" s="133" t="s">
        <v>219</v>
      </c>
      <c r="D664" s="227" t="s">
        <v>383</v>
      </c>
      <c r="E664" s="251" t="s">
        <v>537</v>
      </c>
      <c r="F664" s="116">
        <v>2</v>
      </c>
      <c r="G664" s="134">
        <v>418</v>
      </c>
      <c r="H664" s="127">
        <f>ROUND(G664*$H$2,0)</f>
        <v>242</v>
      </c>
      <c r="I664" s="127">
        <f t="shared" si="323"/>
        <v>484</v>
      </c>
      <c r="J664" s="127">
        <f t="shared" si="324"/>
        <v>571.12</v>
      </c>
      <c r="K664" s="127">
        <f t="shared" si="316"/>
        <v>17424</v>
      </c>
      <c r="L664" s="127">
        <f t="shared" si="317"/>
        <v>34848</v>
      </c>
      <c r="M664" s="127">
        <f t="shared" si="325"/>
        <v>41120.639999999999</v>
      </c>
    </row>
    <row r="665" spans="1:13" x14ac:dyDescent="0.2">
      <c r="A665" s="201">
        <v>660</v>
      </c>
      <c r="B665" s="13">
        <v>98290</v>
      </c>
      <c r="C665" s="46" t="s">
        <v>544</v>
      </c>
      <c r="D665" s="229" t="s">
        <v>350</v>
      </c>
      <c r="E665" s="253" t="s">
        <v>536</v>
      </c>
      <c r="F665" s="199">
        <v>1</v>
      </c>
      <c r="G665" s="200">
        <v>803</v>
      </c>
      <c r="H665" s="200">
        <f t="shared" ref="H665:H667" si="326">ROUND(G665*$I$2,0)</f>
        <v>562</v>
      </c>
      <c r="I665" s="200">
        <f t="shared" ref="I665:I667" si="327">H665*F665</f>
        <v>562</v>
      </c>
      <c r="J665" s="200">
        <f t="shared" ref="J665:J667" si="328">I665*1.18</f>
        <v>663.16</v>
      </c>
      <c r="K665" s="200">
        <f t="shared" si="316"/>
        <v>40464</v>
      </c>
      <c r="L665" s="200">
        <f t="shared" si="317"/>
        <v>40464</v>
      </c>
      <c r="M665" s="200">
        <f t="shared" si="325"/>
        <v>47747.519999999997</v>
      </c>
    </row>
    <row r="666" spans="1:13" x14ac:dyDescent="0.2">
      <c r="A666" s="201">
        <v>661</v>
      </c>
      <c r="B666" s="13">
        <v>98290</v>
      </c>
      <c r="C666" s="46" t="s">
        <v>546</v>
      </c>
      <c r="D666" s="229" t="s">
        <v>373</v>
      </c>
      <c r="E666" s="253" t="s">
        <v>536</v>
      </c>
      <c r="F666" s="199">
        <v>1</v>
      </c>
      <c r="G666" s="200">
        <v>1539</v>
      </c>
      <c r="H666" s="200">
        <f t="shared" si="326"/>
        <v>1077</v>
      </c>
      <c r="I666" s="200">
        <f t="shared" si="327"/>
        <v>1077</v>
      </c>
      <c r="J666" s="200">
        <f t="shared" si="328"/>
        <v>1270.8599999999999</v>
      </c>
      <c r="K666" s="200">
        <f t="shared" si="316"/>
        <v>77544</v>
      </c>
      <c r="L666" s="200">
        <f t="shared" si="317"/>
        <v>77544</v>
      </c>
      <c r="M666" s="200">
        <f t="shared" si="325"/>
        <v>91501.92</v>
      </c>
    </row>
    <row r="667" spans="1:13" x14ac:dyDescent="0.2">
      <c r="A667" s="123">
        <v>662</v>
      </c>
      <c r="B667" s="13">
        <v>98290</v>
      </c>
      <c r="C667" s="133" t="s">
        <v>545</v>
      </c>
      <c r="D667" s="227" t="s">
        <v>362</v>
      </c>
      <c r="E667" s="251" t="s">
        <v>536</v>
      </c>
      <c r="F667" s="116">
        <v>1</v>
      </c>
      <c r="G667" s="200">
        <v>971</v>
      </c>
      <c r="H667" s="200">
        <f t="shared" si="326"/>
        <v>680</v>
      </c>
      <c r="I667" s="200">
        <f t="shared" si="327"/>
        <v>680</v>
      </c>
      <c r="J667" s="200">
        <f t="shared" si="328"/>
        <v>802.4</v>
      </c>
      <c r="K667" s="200">
        <f t="shared" si="316"/>
        <v>48960</v>
      </c>
      <c r="L667" s="200">
        <f t="shared" si="317"/>
        <v>48960</v>
      </c>
      <c r="M667" s="200">
        <f t="shared" si="325"/>
        <v>57772.799999999996</v>
      </c>
    </row>
    <row r="668" spans="1:13" ht="25.5" x14ac:dyDescent="0.2">
      <c r="A668" s="148">
        <v>663</v>
      </c>
      <c r="B668" s="136">
        <v>3748512</v>
      </c>
      <c r="C668" s="214" t="s">
        <v>230</v>
      </c>
      <c r="D668" s="240" t="s">
        <v>303</v>
      </c>
      <c r="E668" s="262" t="s">
        <v>537</v>
      </c>
      <c r="F668" s="138">
        <v>3</v>
      </c>
      <c r="G668" s="139">
        <v>1768</v>
      </c>
      <c r="H668" s="139">
        <f>ROUND(G668*$H$2,0)</f>
        <v>1025</v>
      </c>
      <c r="I668" s="139">
        <f t="shared" si="323"/>
        <v>3075</v>
      </c>
      <c r="J668" s="139">
        <f t="shared" si="324"/>
        <v>3628.5</v>
      </c>
      <c r="K668" s="139">
        <f t="shared" si="316"/>
        <v>73800</v>
      </c>
      <c r="L668" s="139">
        <f t="shared" si="317"/>
        <v>221400</v>
      </c>
      <c r="M668" s="139">
        <f t="shared" si="325"/>
        <v>261252</v>
      </c>
    </row>
    <row r="669" spans="1:13" x14ac:dyDescent="0.2">
      <c r="A669" s="118">
        <v>664</v>
      </c>
      <c r="B669" s="119"/>
      <c r="C669" s="140" t="s">
        <v>460</v>
      </c>
      <c r="D669" s="238"/>
      <c r="E669" s="238"/>
      <c r="F669" s="121"/>
      <c r="G669" s="141"/>
      <c r="H669" s="122"/>
      <c r="I669" s="122"/>
      <c r="J669" s="122"/>
      <c r="K669" s="122"/>
      <c r="L669" s="122"/>
      <c r="M669" s="122"/>
    </row>
    <row r="670" spans="1:13" x14ac:dyDescent="0.2">
      <c r="A670" s="123">
        <v>665</v>
      </c>
      <c r="B670" s="124">
        <v>2078588</v>
      </c>
      <c r="C670" s="125" t="s">
        <v>376</v>
      </c>
      <c r="D670" s="235" t="s">
        <v>353</v>
      </c>
      <c r="E670" s="259" t="s">
        <v>537</v>
      </c>
      <c r="F670" s="116">
        <v>1</v>
      </c>
      <c r="G670" s="127">
        <v>225</v>
      </c>
      <c r="H670" s="127">
        <f t="shared" ref="H670:H675" si="329">ROUND(G670*$H$2,0)</f>
        <v>131</v>
      </c>
      <c r="I670" s="127">
        <f t="shared" ref="I670:I679" si="330">H670*F670</f>
        <v>131</v>
      </c>
      <c r="J670" s="127">
        <f t="shared" ref="J670:J679" si="331">I670*1.18</f>
        <v>154.57999999999998</v>
      </c>
      <c r="K670" s="127">
        <f t="shared" si="316"/>
        <v>9432</v>
      </c>
      <c r="L670" s="127">
        <f t="shared" si="317"/>
        <v>9432</v>
      </c>
      <c r="M670" s="127">
        <f t="shared" ref="M670:M679" si="332">L670*1.18</f>
        <v>11129.76</v>
      </c>
    </row>
    <row r="671" spans="1:13" ht="25.5" x14ac:dyDescent="0.2">
      <c r="A671" s="123">
        <v>666</v>
      </c>
      <c r="B671" s="142">
        <v>1131</v>
      </c>
      <c r="C671" s="143" t="s">
        <v>387</v>
      </c>
      <c r="D671" s="239" t="s">
        <v>329</v>
      </c>
      <c r="E671" s="261" t="s">
        <v>537</v>
      </c>
      <c r="F671" s="116">
        <v>25</v>
      </c>
      <c r="G671" s="127">
        <v>306</v>
      </c>
      <c r="H671" s="127">
        <f t="shared" si="329"/>
        <v>177</v>
      </c>
      <c r="I671" s="127">
        <f t="shared" si="330"/>
        <v>4425</v>
      </c>
      <c r="J671" s="127">
        <f t="shared" si="331"/>
        <v>5221.5</v>
      </c>
      <c r="K671" s="127">
        <f t="shared" si="316"/>
        <v>12744</v>
      </c>
      <c r="L671" s="127">
        <f t="shared" si="317"/>
        <v>318600</v>
      </c>
      <c r="M671" s="127">
        <f t="shared" si="332"/>
        <v>375948</v>
      </c>
    </row>
    <row r="672" spans="1:13" x14ac:dyDescent="0.2">
      <c r="A672" s="123">
        <v>667</v>
      </c>
      <c r="B672" s="124">
        <v>1030875</v>
      </c>
      <c r="C672" s="144" t="s">
        <v>228</v>
      </c>
      <c r="D672" s="235" t="s">
        <v>331</v>
      </c>
      <c r="E672" s="259" t="s">
        <v>537</v>
      </c>
      <c r="F672" s="116">
        <v>7</v>
      </c>
      <c r="G672" s="127">
        <v>127</v>
      </c>
      <c r="H672" s="127">
        <f t="shared" si="329"/>
        <v>74</v>
      </c>
      <c r="I672" s="127">
        <f t="shared" si="330"/>
        <v>518</v>
      </c>
      <c r="J672" s="127">
        <f t="shared" si="331"/>
        <v>611.24</v>
      </c>
      <c r="K672" s="127">
        <f t="shared" si="316"/>
        <v>5328</v>
      </c>
      <c r="L672" s="127">
        <f t="shared" si="317"/>
        <v>37296</v>
      </c>
      <c r="M672" s="127">
        <f t="shared" si="332"/>
        <v>44009.279999999999</v>
      </c>
    </row>
    <row r="673" spans="1:13" x14ac:dyDescent="0.2">
      <c r="A673" s="123">
        <v>668</v>
      </c>
      <c r="B673" s="124">
        <v>1453</v>
      </c>
      <c r="C673" s="149" t="s">
        <v>229</v>
      </c>
      <c r="D673" s="242" t="s">
        <v>338</v>
      </c>
      <c r="E673" s="263" t="s">
        <v>537</v>
      </c>
      <c r="F673" s="116">
        <v>2</v>
      </c>
      <c r="G673" s="127">
        <v>1198</v>
      </c>
      <c r="H673" s="127">
        <f t="shared" si="329"/>
        <v>695</v>
      </c>
      <c r="I673" s="127">
        <f t="shared" si="330"/>
        <v>1390</v>
      </c>
      <c r="J673" s="127">
        <f t="shared" si="331"/>
        <v>1640.1999999999998</v>
      </c>
      <c r="K673" s="127">
        <f t="shared" si="316"/>
        <v>50040</v>
      </c>
      <c r="L673" s="127">
        <f t="shared" si="317"/>
        <v>100080</v>
      </c>
      <c r="M673" s="127">
        <f t="shared" si="332"/>
        <v>118094.39999999999</v>
      </c>
    </row>
    <row r="674" spans="1:13" x14ac:dyDescent="0.2">
      <c r="A674" s="123">
        <v>669</v>
      </c>
      <c r="B674" s="124">
        <v>1455505</v>
      </c>
      <c r="C674" s="144" t="s">
        <v>218</v>
      </c>
      <c r="D674" s="235" t="s">
        <v>385</v>
      </c>
      <c r="E674" s="259" t="s">
        <v>537</v>
      </c>
      <c r="F674" s="116">
        <v>4</v>
      </c>
      <c r="G674" s="127">
        <v>369</v>
      </c>
      <c r="H674" s="127">
        <f t="shared" si="329"/>
        <v>214</v>
      </c>
      <c r="I674" s="127">
        <f t="shared" si="330"/>
        <v>856</v>
      </c>
      <c r="J674" s="127">
        <f t="shared" si="331"/>
        <v>1010.0799999999999</v>
      </c>
      <c r="K674" s="127">
        <f t="shared" si="316"/>
        <v>15408</v>
      </c>
      <c r="L674" s="127">
        <f t="shared" si="317"/>
        <v>61632</v>
      </c>
      <c r="M674" s="127">
        <f t="shared" si="332"/>
        <v>72725.759999999995</v>
      </c>
    </row>
    <row r="675" spans="1:13" ht="38.25" x14ac:dyDescent="0.2">
      <c r="A675" s="123">
        <v>670</v>
      </c>
      <c r="B675" s="132">
        <v>22714780</v>
      </c>
      <c r="C675" s="133" t="s">
        <v>219</v>
      </c>
      <c r="D675" s="227" t="s">
        <v>383</v>
      </c>
      <c r="E675" s="251" t="s">
        <v>537</v>
      </c>
      <c r="F675" s="116">
        <v>2</v>
      </c>
      <c r="G675" s="134">
        <v>418</v>
      </c>
      <c r="H675" s="127">
        <f t="shared" si="329"/>
        <v>242</v>
      </c>
      <c r="I675" s="127">
        <f t="shared" si="330"/>
        <v>484</v>
      </c>
      <c r="J675" s="127">
        <f t="shared" si="331"/>
        <v>571.12</v>
      </c>
      <c r="K675" s="127">
        <f t="shared" si="316"/>
        <v>17424</v>
      </c>
      <c r="L675" s="127">
        <f t="shared" si="317"/>
        <v>34848</v>
      </c>
      <c r="M675" s="127">
        <f t="shared" si="332"/>
        <v>41120.639999999999</v>
      </c>
    </row>
    <row r="676" spans="1:13" x14ac:dyDescent="0.2">
      <c r="A676" s="201">
        <v>671</v>
      </c>
      <c r="B676" s="13">
        <v>98290</v>
      </c>
      <c r="C676" s="46" t="s">
        <v>544</v>
      </c>
      <c r="D676" s="229" t="s">
        <v>350</v>
      </c>
      <c r="E676" s="253" t="s">
        <v>536</v>
      </c>
      <c r="F676" s="199">
        <v>1</v>
      </c>
      <c r="G676" s="200">
        <v>803</v>
      </c>
      <c r="H676" s="200">
        <f t="shared" ref="H676:H678" si="333">ROUND(G676*$I$2,0)</f>
        <v>562</v>
      </c>
      <c r="I676" s="200">
        <f t="shared" ref="I676:I678" si="334">H676*F676</f>
        <v>562</v>
      </c>
      <c r="J676" s="200">
        <f t="shared" ref="J676:J678" si="335">I676*1.18</f>
        <v>663.16</v>
      </c>
      <c r="K676" s="200">
        <f t="shared" si="316"/>
        <v>40464</v>
      </c>
      <c r="L676" s="200">
        <f t="shared" si="317"/>
        <v>40464</v>
      </c>
      <c r="M676" s="200">
        <f t="shared" si="332"/>
        <v>47747.519999999997</v>
      </c>
    </row>
    <row r="677" spans="1:13" x14ac:dyDescent="0.2">
      <c r="A677" s="201">
        <v>672</v>
      </c>
      <c r="B677" s="13">
        <v>98290</v>
      </c>
      <c r="C677" s="46" t="s">
        <v>546</v>
      </c>
      <c r="D677" s="229" t="s">
        <v>373</v>
      </c>
      <c r="E677" s="253" t="s">
        <v>536</v>
      </c>
      <c r="F677" s="199">
        <v>1</v>
      </c>
      <c r="G677" s="200">
        <v>1539</v>
      </c>
      <c r="H677" s="200">
        <f t="shared" si="333"/>
        <v>1077</v>
      </c>
      <c r="I677" s="200">
        <f t="shared" si="334"/>
        <v>1077</v>
      </c>
      <c r="J677" s="200">
        <f t="shared" si="335"/>
        <v>1270.8599999999999</v>
      </c>
      <c r="K677" s="200">
        <f t="shared" si="316"/>
        <v>77544</v>
      </c>
      <c r="L677" s="200">
        <f t="shared" si="317"/>
        <v>77544</v>
      </c>
      <c r="M677" s="200">
        <f t="shared" si="332"/>
        <v>91501.92</v>
      </c>
    </row>
    <row r="678" spans="1:13" x14ac:dyDescent="0.2">
      <c r="A678" s="123">
        <v>673</v>
      </c>
      <c r="B678" s="13">
        <v>98290</v>
      </c>
      <c r="C678" s="133" t="s">
        <v>545</v>
      </c>
      <c r="D678" s="227" t="s">
        <v>362</v>
      </c>
      <c r="E678" s="251" t="s">
        <v>536</v>
      </c>
      <c r="F678" s="116">
        <v>1</v>
      </c>
      <c r="G678" s="200">
        <v>971</v>
      </c>
      <c r="H678" s="200">
        <f t="shared" si="333"/>
        <v>680</v>
      </c>
      <c r="I678" s="200">
        <f t="shared" si="334"/>
        <v>680</v>
      </c>
      <c r="J678" s="200">
        <f t="shared" si="335"/>
        <v>802.4</v>
      </c>
      <c r="K678" s="200">
        <f t="shared" si="316"/>
        <v>48960</v>
      </c>
      <c r="L678" s="200">
        <f t="shared" si="317"/>
        <v>48960</v>
      </c>
      <c r="M678" s="200">
        <f t="shared" si="332"/>
        <v>57772.799999999996</v>
      </c>
    </row>
    <row r="679" spans="1:13" ht="25.5" x14ac:dyDescent="0.2">
      <c r="A679" s="148">
        <v>674</v>
      </c>
      <c r="B679" s="136">
        <v>3748512</v>
      </c>
      <c r="C679" s="214" t="s">
        <v>230</v>
      </c>
      <c r="D679" s="240" t="s">
        <v>303</v>
      </c>
      <c r="E679" s="262" t="s">
        <v>537</v>
      </c>
      <c r="F679" s="138">
        <v>1</v>
      </c>
      <c r="G679" s="139">
        <v>1768</v>
      </c>
      <c r="H679" s="139">
        <f>ROUND(G679*$H$2,0)</f>
        <v>1025</v>
      </c>
      <c r="I679" s="139">
        <f t="shared" si="330"/>
        <v>1025</v>
      </c>
      <c r="J679" s="139">
        <f t="shared" si="331"/>
        <v>1209.5</v>
      </c>
      <c r="K679" s="139">
        <f t="shared" si="316"/>
        <v>73800</v>
      </c>
      <c r="L679" s="139">
        <f t="shared" si="317"/>
        <v>73800</v>
      </c>
      <c r="M679" s="139">
        <f t="shared" si="332"/>
        <v>87084</v>
      </c>
    </row>
    <row r="680" spans="1:13" x14ac:dyDescent="0.2">
      <c r="A680" s="118">
        <v>675</v>
      </c>
      <c r="B680" s="119"/>
      <c r="C680" s="140" t="s">
        <v>461</v>
      </c>
      <c r="D680" s="238"/>
      <c r="E680" s="238"/>
      <c r="F680" s="121"/>
      <c r="G680" s="141"/>
      <c r="H680" s="122"/>
      <c r="I680" s="122"/>
      <c r="J680" s="122"/>
      <c r="K680" s="122"/>
      <c r="L680" s="122"/>
      <c r="M680" s="122"/>
    </row>
    <row r="681" spans="1:13" x14ac:dyDescent="0.2">
      <c r="A681" s="123">
        <v>676</v>
      </c>
      <c r="B681" s="124">
        <v>2078588</v>
      </c>
      <c r="C681" s="125" t="s">
        <v>376</v>
      </c>
      <c r="D681" s="235" t="s">
        <v>353</v>
      </c>
      <c r="E681" s="259" t="s">
        <v>537</v>
      </c>
      <c r="F681" s="116">
        <v>1</v>
      </c>
      <c r="G681" s="127">
        <v>225</v>
      </c>
      <c r="H681" s="127">
        <f t="shared" ref="H681:H686" si="336">ROUND(G681*$H$2,0)</f>
        <v>131</v>
      </c>
      <c r="I681" s="127">
        <f t="shared" ref="I681:I690" si="337">H681*F681</f>
        <v>131</v>
      </c>
      <c r="J681" s="127">
        <f t="shared" ref="J681:J690" si="338">I681*1.18</f>
        <v>154.57999999999998</v>
      </c>
      <c r="K681" s="127">
        <f t="shared" si="316"/>
        <v>9432</v>
      </c>
      <c r="L681" s="127">
        <f t="shared" si="317"/>
        <v>9432</v>
      </c>
      <c r="M681" s="127">
        <f t="shared" ref="M681:M690" si="339">L681*1.18</f>
        <v>11129.76</v>
      </c>
    </row>
    <row r="682" spans="1:13" ht="25.5" x14ac:dyDescent="0.2">
      <c r="A682" s="123">
        <v>677</v>
      </c>
      <c r="B682" s="142">
        <v>1131</v>
      </c>
      <c r="C682" s="143" t="s">
        <v>387</v>
      </c>
      <c r="D682" s="239" t="s">
        <v>329</v>
      </c>
      <c r="E682" s="261" t="s">
        <v>537</v>
      </c>
      <c r="F682" s="116">
        <v>24</v>
      </c>
      <c r="G682" s="127">
        <v>306</v>
      </c>
      <c r="H682" s="127">
        <f t="shared" si="336"/>
        <v>177</v>
      </c>
      <c r="I682" s="127">
        <f t="shared" si="337"/>
        <v>4248</v>
      </c>
      <c r="J682" s="127">
        <f t="shared" si="338"/>
        <v>5012.6399999999994</v>
      </c>
      <c r="K682" s="127">
        <f t="shared" si="316"/>
        <v>12744</v>
      </c>
      <c r="L682" s="127">
        <f t="shared" si="317"/>
        <v>305856</v>
      </c>
      <c r="M682" s="127">
        <f t="shared" si="339"/>
        <v>360910.07999999996</v>
      </c>
    </row>
    <row r="683" spans="1:13" x14ac:dyDescent="0.2">
      <c r="A683" s="123">
        <v>678</v>
      </c>
      <c r="B683" s="124">
        <v>1030875</v>
      </c>
      <c r="C683" s="144" t="s">
        <v>228</v>
      </c>
      <c r="D683" s="235" t="s">
        <v>331</v>
      </c>
      <c r="E683" s="259" t="s">
        <v>537</v>
      </c>
      <c r="F683" s="116">
        <v>12</v>
      </c>
      <c r="G683" s="127">
        <v>127</v>
      </c>
      <c r="H683" s="127">
        <f t="shared" si="336"/>
        <v>74</v>
      </c>
      <c r="I683" s="127">
        <f t="shared" si="337"/>
        <v>888</v>
      </c>
      <c r="J683" s="127">
        <f t="shared" si="338"/>
        <v>1047.8399999999999</v>
      </c>
      <c r="K683" s="127">
        <f t="shared" si="316"/>
        <v>5328</v>
      </c>
      <c r="L683" s="127">
        <f t="shared" si="317"/>
        <v>63936</v>
      </c>
      <c r="M683" s="127">
        <f t="shared" si="339"/>
        <v>75444.479999999996</v>
      </c>
    </row>
    <row r="684" spans="1:13" x14ac:dyDescent="0.2">
      <c r="A684" s="123">
        <v>679</v>
      </c>
      <c r="B684" s="124">
        <v>1453</v>
      </c>
      <c r="C684" s="149" t="s">
        <v>229</v>
      </c>
      <c r="D684" s="242" t="s">
        <v>338</v>
      </c>
      <c r="E684" s="263" t="s">
        <v>537</v>
      </c>
      <c r="F684" s="116">
        <v>2</v>
      </c>
      <c r="G684" s="127">
        <v>1198</v>
      </c>
      <c r="H684" s="127">
        <f t="shared" si="336"/>
        <v>695</v>
      </c>
      <c r="I684" s="127">
        <f t="shared" si="337"/>
        <v>1390</v>
      </c>
      <c r="J684" s="127">
        <f t="shared" si="338"/>
        <v>1640.1999999999998</v>
      </c>
      <c r="K684" s="127">
        <f t="shared" si="316"/>
        <v>50040</v>
      </c>
      <c r="L684" s="127">
        <f t="shared" si="317"/>
        <v>100080</v>
      </c>
      <c r="M684" s="127">
        <f t="shared" si="339"/>
        <v>118094.39999999999</v>
      </c>
    </row>
    <row r="685" spans="1:13" x14ac:dyDescent="0.2">
      <c r="A685" s="123">
        <v>680</v>
      </c>
      <c r="B685" s="124">
        <v>1455505</v>
      </c>
      <c r="C685" s="144" t="s">
        <v>218</v>
      </c>
      <c r="D685" s="235" t="s">
        <v>385</v>
      </c>
      <c r="E685" s="259" t="s">
        <v>537</v>
      </c>
      <c r="F685" s="116">
        <v>4</v>
      </c>
      <c r="G685" s="127">
        <v>369</v>
      </c>
      <c r="H685" s="127">
        <f t="shared" si="336"/>
        <v>214</v>
      </c>
      <c r="I685" s="127">
        <f t="shared" si="337"/>
        <v>856</v>
      </c>
      <c r="J685" s="127">
        <f t="shared" si="338"/>
        <v>1010.0799999999999</v>
      </c>
      <c r="K685" s="127">
        <f t="shared" si="316"/>
        <v>15408</v>
      </c>
      <c r="L685" s="127">
        <f t="shared" si="317"/>
        <v>61632</v>
      </c>
      <c r="M685" s="127">
        <f t="shared" si="339"/>
        <v>72725.759999999995</v>
      </c>
    </row>
    <row r="686" spans="1:13" ht="38.25" x14ac:dyDescent="0.2">
      <c r="A686" s="123">
        <v>681</v>
      </c>
      <c r="B686" s="132">
        <v>22714780</v>
      </c>
      <c r="C686" s="133" t="s">
        <v>219</v>
      </c>
      <c r="D686" s="227" t="s">
        <v>383</v>
      </c>
      <c r="E686" s="251" t="s">
        <v>537</v>
      </c>
      <c r="F686" s="116">
        <v>2</v>
      </c>
      <c r="G686" s="134">
        <v>418</v>
      </c>
      <c r="H686" s="127">
        <f t="shared" si="336"/>
        <v>242</v>
      </c>
      <c r="I686" s="127">
        <f t="shared" si="337"/>
        <v>484</v>
      </c>
      <c r="J686" s="127">
        <f t="shared" si="338"/>
        <v>571.12</v>
      </c>
      <c r="K686" s="127">
        <f t="shared" si="316"/>
        <v>17424</v>
      </c>
      <c r="L686" s="127">
        <f t="shared" si="317"/>
        <v>34848</v>
      </c>
      <c r="M686" s="127">
        <f t="shared" si="339"/>
        <v>41120.639999999999</v>
      </c>
    </row>
    <row r="687" spans="1:13" x14ac:dyDescent="0.2">
      <c r="A687" s="201">
        <v>682</v>
      </c>
      <c r="B687" s="13">
        <v>98290</v>
      </c>
      <c r="C687" s="46" t="s">
        <v>544</v>
      </c>
      <c r="D687" s="229" t="s">
        <v>350</v>
      </c>
      <c r="E687" s="253" t="s">
        <v>536</v>
      </c>
      <c r="F687" s="199">
        <v>1</v>
      </c>
      <c r="G687" s="200">
        <v>803</v>
      </c>
      <c r="H687" s="200">
        <f t="shared" ref="H687:H689" si="340">ROUND(G687*$I$2,0)</f>
        <v>562</v>
      </c>
      <c r="I687" s="200">
        <f t="shared" ref="I687:I689" si="341">H687*F687</f>
        <v>562</v>
      </c>
      <c r="J687" s="200">
        <f t="shared" ref="J687:J689" si="342">I687*1.18</f>
        <v>663.16</v>
      </c>
      <c r="K687" s="200">
        <f t="shared" si="316"/>
        <v>40464</v>
      </c>
      <c r="L687" s="200">
        <f t="shared" si="317"/>
        <v>40464</v>
      </c>
      <c r="M687" s="200">
        <f t="shared" si="339"/>
        <v>47747.519999999997</v>
      </c>
    </row>
    <row r="688" spans="1:13" x14ac:dyDescent="0.2">
      <c r="A688" s="201">
        <v>683</v>
      </c>
      <c r="B688" s="13">
        <v>98290</v>
      </c>
      <c r="C688" s="46" t="s">
        <v>546</v>
      </c>
      <c r="D688" s="229" t="s">
        <v>373</v>
      </c>
      <c r="E688" s="253" t="s">
        <v>536</v>
      </c>
      <c r="F688" s="199">
        <v>1</v>
      </c>
      <c r="G688" s="200">
        <v>1539</v>
      </c>
      <c r="H688" s="200">
        <f t="shared" si="340"/>
        <v>1077</v>
      </c>
      <c r="I688" s="200">
        <f t="shared" si="341"/>
        <v>1077</v>
      </c>
      <c r="J688" s="200">
        <f t="shared" si="342"/>
        <v>1270.8599999999999</v>
      </c>
      <c r="K688" s="200">
        <f t="shared" si="316"/>
        <v>77544</v>
      </c>
      <c r="L688" s="200">
        <f t="shared" si="317"/>
        <v>77544</v>
      </c>
      <c r="M688" s="200">
        <f t="shared" si="339"/>
        <v>91501.92</v>
      </c>
    </row>
    <row r="689" spans="1:13" x14ac:dyDescent="0.2">
      <c r="A689" s="123">
        <v>684</v>
      </c>
      <c r="B689" s="13">
        <v>98290</v>
      </c>
      <c r="C689" s="133" t="s">
        <v>545</v>
      </c>
      <c r="D689" s="227" t="s">
        <v>362</v>
      </c>
      <c r="E689" s="251" t="s">
        <v>536</v>
      </c>
      <c r="F689" s="116">
        <v>1</v>
      </c>
      <c r="G689" s="200">
        <v>971</v>
      </c>
      <c r="H689" s="200">
        <f t="shared" si="340"/>
        <v>680</v>
      </c>
      <c r="I689" s="200">
        <f t="shared" si="341"/>
        <v>680</v>
      </c>
      <c r="J689" s="200">
        <f t="shared" si="342"/>
        <v>802.4</v>
      </c>
      <c r="K689" s="200">
        <f t="shared" si="316"/>
        <v>48960</v>
      </c>
      <c r="L689" s="200">
        <f t="shared" si="317"/>
        <v>48960</v>
      </c>
      <c r="M689" s="200">
        <f t="shared" si="339"/>
        <v>57772.799999999996</v>
      </c>
    </row>
    <row r="690" spans="1:13" ht="25.5" x14ac:dyDescent="0.2">
      <c r="A690" s="148">
        <v>685</v>
      </c>
      <c r="B690" s="136">
        <v>3748512</v>
      </c>
      <c r="C690" s="214" t="s">
        <v>230</v>
      </c>
      <c r="D690" s="240" t="s">
        <v>303</v>
      </c>
      <c r="E690" s="262" t="s">
        <v>537</v>
      </c>
      <c r="F690" s="138">
        <v>3</v>
      </c>
      <c r="G690" s="139">
        <v>1768</v>
      </c>
      <c r="H690" s="139">
        <f>ROUND(G690*$H$2,0)</f>
        <v>1025</v>
      </c>
      <c r="I690" s="139">
        <f t="shared" si="337"/>
        <v>3075</v>
      </c>
      <c r="J690" s="139">
        <f t="shared" si="338"/>
        <v>3628.5</v>
      </c>
      <c r="K690" s="139">
        <f t="shared" si="316"/>
        <v>73800</v>
      </c>
      <c r="L690" s="139">
        <f t="shared" si="317"/>
        <v>221400</v>
      </c>
      <c r="M690" s="139">
        <f t="shared" si="339"/>
        <v>261252</v>
      </c>
    </row>
    <row r="691" spans="1:13" x14ac:dyDescent="0.2">
      <c r="A691" s="118">
        <v>686</v>
      </c>
      <c r="B691" s="119"/>
      <c r="C691" s="140" t="s">
        <v>462</v>
      </c>
      <c r="D691" s="238"/>
      <c r="E691" s="238"/>
      <c r="F691" s="121"/>
      <c r="G691" s="141"/>
      <c r="H691" s="122"/>
      <c r="I691" s="122"/>
      <c r="J691" s="122"/>
      <c r="K691" s="122"/>
      <c r="L691" s="122"/>
      <c r="M691" s="122"/>
    </row>
    <row r="692" spans="1:13" x14ac:dyDescent="0.2">
      <c r="A692" s="123">
        <v>687</v>
      </c>
      <c r="B692" s="124">
        <v>2521</v>
      </c>
      <c r="C692" s="125" t="s">
        <v>231</v>
      </c>
      <c r="D692" s="229" t="s">
        <v>320</v>
      </c>
      <c r="E692" s="253" t="s">
        <v>537</v>
      </c>
      <c r="F692" s="116">
        <v>37</v>
      </c>
      <c r="G692" s="127">
        <v>365</v>
      </c>
      <c r="H692" s="127">
        <f>ROUND(G692*$H$2,0)</f>
        <v>212</v>
      </c>
      <c r="I692" s="127">
        <f>H692*F692</f>
        <v>7844</v>
      </c>
      <c r="J692" s="127">
        <f>I692*1.18</f>
        <v>9255.92</v>
      </c>
      <c r="K692" s="127">
        <f t="shared" si="316"/>
        <v>15264</v>
      </c>
      <c r="L692" s="127">
        <f t="shared" si="317"/>
        <v>564768</v>
      </c>
      <c r="M692" s="127">
        <f t="shared" ref="M692" si="343">L692*1.18</f>
        <v>666426.24</v>
      </c>
    </row>
    <row r="693" spans="1:13" x14ac:dyDescent="0.2">
      <c r="A693" s="123">
        <v>688</v>
      </c>
      <c r="B693" s="128"/>
      <c r="C693" s="129" t="s">
        <v>232</v>
      </c>
      <c r="D693" s="235"/>
      <c r="E693" s="235"/>
      <c r="F693" s="130"/>
      <c r="G693" s="127"/>
      <c r="H693" s="131"/>
      <c r="I693" s="131"/>
      <c r="J693" s="131"/>
      <c r="K693" s="131"/>
      <c r="L693" s="131"/>
      <c r="M693" s="131"/>
    </row>
    <row r="694" spans="1:13" x14ac:dyDescent="0.2">
      <c r="A694" s="123">
        <v>689</v>
      </c>
      <c r="B694" s="124">
        <v>2523</v>
      </c>
      <c r="C694" s="125" t="s">
        <v>100</v>
      </c>
      <c r="D694" s="235" t="s">
        <v>321</v>
      </c>
      <c r="E694" s="259" t="s">
        <v>537</v>
      </c>
      <c r="F694" s="116">
        <v>12</v>
      </c>
      <c r="G694" s="127">
        <v>384</v>
      </c>
      <c r="H694" s="127">
        <f>ROUND(G694*$H$2,0)</f>
        <v>223</v>
      </c>
      <c r="I694" s="127">
        <f>H694*F694</f>
        <v>2676</v>
      </c>
      <c r="J694" s="127">
        <f>I694*1.18</f>
        <v>3157.68</v>
      </c>
      <c r="K694" s="127">
        <f t="shared" si="316"/>
        <v>16056</v>
      </c>
      <c r="L694" s="127">
        <f t="shared" si="317"/>
        <v>192672</v>
      </c>
      <c r="M694" s="127">
        <f t="shared" ref="M694" si="344">L694*1.18</f>
        <v>227352.95999999999</v>
      </c>
    </row>
    <row r="695" spans="1:13" x14ac:dyDescent="0.2">
      <c r="A695" s="123">
        <v>690</v>
      </c>
      <c r="B695" s="124">
        <v>3130580</v>
      </c>
      <c r="C695" s="150" t="s">
        <v>17</v>
      </c>
      <c r="D695" s="231" t="s">
        <v>295</v>
      </c>
      <c r="E695" s="254" t="s">
        <v>537</v>
      </c>
      <c r="F695" s="116">
        <v>114</v>
      </c>
      <c r="G695" s="127">
        <v>175</v>
      </c>
      <c r="H695" s="127">
        <f>ROUND(G695*$H$2,0)</f>
        <v>102</v>
      </c>
      <c r="I695" s="127">
        <f>H695*F695</f>
        <v>11628</v>
      </c>
      <c r="J695" s="127">
        <f>I695*1.18</f>
        <v>13721.039999999999</v>
      </c>
      <c r="K695" s="127">
        <f t="shared" si="316"/>
        <v>7344</v>
      </c>
      <c r="L695" s="127">
        <f t="shared" si="317"/>
        <v>837216</v>
      </c>
      <c r="M695" s="127">
        <f t="shared" ref="M695" si="345">L695*1.18</f>
        <v>987914.88</v>
      </c>
    </row>
    <row r="696" spans="1:13" x14ac:dyDescent="0.2">
      <c r="A696" s="123">
        <v>691</v>
      </c>
      <c r="B696" s="128"/>
      <c r="C696" s="129" t="s">
        <v>233</v>
      </c>
      <c r="D696" s="235"/>
      <c r="E696" s="235"/>
      <c r="F696" s="130"/>
      <c r="G696" s="127"/>
      <c r="H696" s="131"/>
      <c r="I696" s="131"/>
      <c r="J696" s="131"/>
      <c r="K696" s="131"/>
      <c r="L696" s="131"/>
      <c r="M696" s="131"/>
    </row>
    <row r="697" spans="1:13" x14ac:dyDescent="0.2">
      <c r="A697" s="123">
        <v>692</v>
      </c>
      <c r="B697" s="124">
        <v>3130</v>
      </c>
      <c r="C697" s="150" t="s">
        <v>234</v>
      </c>
      <c r="D697" s="231" t="s">
        <v>295</v>
      </c>
      <c r="E697" s="254" t="s">
        <v>537</v>
      </c>
      <c r="F697" s="116">
        <v>20</v>
      </c>
      <c r="G697" s="127">
        <v>177</v>
      </c>
      <c r="H697" s="127">
        <f>ROUND(G697*$H$2,0)</f>
        <v>103</v>
      </c>
      <c r="I697" s="127">
        <f>H697*F697</f>
        <v>2060</v>
      </c>
      <c r="J697" s="127">
        <f>I697*1.18</f>
        <v>2430.7999999999997</v>
      </c>
      <c r="K697" s="127">
        <f t="shared" si="316"/>
        <v>7416</v>
      </c>
      <c r="L697" s="127">
        <f t="shared" si="317"/>
        <v>148320</v>
      </c>
      <c r="M697" s="127">
        <f t="shared" ref="M697" si="346">L697*1.18</f>
        <v>175017.59999999998</v>
      </c>
    </row>
    <row r="698" spans="1:13" x14ac:dyDescent="0.2">
      <c r="A698" s="123">
        <v>693</v>
      </c>
      <c r="B698" s="124">
        <v>3130</v>
      </c>
      <c r="C698" s="150" t="s">
        <v>235</v>
      </c>
      <c r="D698" s="231" t="s">
        <v>295</v>
      </c>
      <c r="E698" s="254" t="s">
        <v>537</v>
      </c>
      <c r="F698" s="116">
        <v>26</v>
      </c>
      <c r="G698" s="127">
        <v>177</v>
      </c>
      <c r="H698" s="127">
        <f>ROUND(G698*$H$2,0)</f>
        <v>103</v>
      </c>
      <c r="I698" s="127">
        <f>H698*F698</f>
        <v>2678</v>
      </c>
      <c r="J698" s="127">
        <f>I698*1.18</f>
        <v>3160.04</v>
      </c>
      <c r="K698" s="127">
        <f t="shared" si="316"/>
        <v>7416</v>
      </c>
      <c r="L698" s="127">
        <f t="shared" si="317"/>
        <v>192816</v>
      </c>
      <c r="M698" s="127">
        <f t="shared" ref="M698" si="347">L698*1.18</f>
        <v>227522.87999999998</v>
      </c>
    </row>
    <row r="699" spans="1:13" x14ac:dyDescent="0.2">
      <c r="A699" s="148">
        <v>694</v>
      </c>
      <c r="B699" s="136">
        <v>3130</v>
      </c>
      <c r="C699" s="151" t="s">
        <v>236</v>
      </c>
      <c r="D699" s="240" t="s">
        <v>295</v>
      </c>
      <c r="E699" s="262" t="s">
        <v>537</v>
      </c>
      <c r="F699" s="138">
        <v>26</v>
      </c>
      <c r="G699" s="139">
        <v>177</v>
      </c>
      <c r="H699" s="139">
        <f>ROUND(G699*$H$2,0)</f>
        <v>103</v>
      </c>
      <c r="I699" s="139">
        <f>H699*F699</f>
        <v>2678</v>
      </c>
      <c r="J699" s="139">
        <f>I699*1.18</f>
        <v>3160.04</v>
      </c>
      <c r="K699" s="139">
        <f t="shared" si="316"/>
        <v>7416</v>
      </c>
      <c r="L699" s="139">
        <f t="shared" si="317"/>
        <v>192816</v>
      </c>
      <c r="M699" s="139">
        <f t="shared" ref="M699" si="348">L699*1.18</f>
        <v>227522.87999999998</v>
      </c>
    </row>
    <row r="700" spans="1:13" x14ac:dyDescent="0.2">
      <c r="A700" s="118">
        <v>695</v>
      </c>
      <c r="B700" s="119"/>
      <c r="C700" s="140" t="s">
        <v>463</v>
      </c>
      <c r="D700" s="238"/>
      <c r="E700" s="238"/>
      <c r="F700" s="121"/>
      <c r="G700" s="141"/>
      <c r="H700" s="122"/>
      <c r="I700" s="122"/>
      <c r="J700" s="122"/>
      <c r="K700" s="122"/>
      <c r="L700" s="122"/>
      <c r="M700" s="122"/>
    </row>
    <row r="701" spans="1:13" x14ac:dyDescent="0.2">
      <c r="A701" s="123">
        <v>696</v>
      </c>
      <c r="B701" s="124">
        <v>2057</v>
      </c>
      <c r="C701" s="125" t="s">
        <v>237</v>
      </c>
      <c r="D701" s="235" t="s">
        <v>309</v>
      </c>
      <c r="E701" s="259" t="s">
        <v>537</v>
      </c>
      <c r="F701" s="116">
        <v>1</v>
      </c>
      <c r="G701" s="127">
        <v>366</v>
      </c>
      <c r="H701" s="127">
        <f>ROUND(G701*$H$2,0)</f>
        <v>212</v>
      </c>
      <c r="I701" s="127">
        <f>H701*F701</f>
        <v>212</v>
      </c>
      <c r="J701" s="127">
        <f>I701*1.18</f>
        <v>250.16</v>
      </c>
      <c r="K701" s="127">
        <f t="shared" si="316"/>
        <v>15264</v>
      </c>
      <c r="L701" s="127">
        <f t="shared" si="317"/>
        <v>15264</v>
      </c>
      <c r="M701" s="127">
        <f t="shared" ref="M701" si="349">L701*1.18</f>
        <v>18011.52</v>
      </c>
    </row>
    <row r="702" spans="1:13" x14ac:dyDescent="0.2">
      <c r="A702" s="123">
        <v>697</v>
      </c>
      <c r="B702" s="124">
        <v>307030060826</v>
      </c>
      <c r="C702" s="125" t="s">
        <v>69</v>
      </c>
      <c r="D702" s="235" t="s">
        <v>333</v>
      </c>
      <c r="E702" s="259" t="s">
        <v>537</v>
      </c>
      <c r="F702" s="116">
        <v>1</v>
      </c>
      <c r="G702" s="127">
        <v>975</v>
      </c>
      <c r="H702" s="127">
        <f>ROUND(G702*$H$2,0)</f>
        <v>566</v>
      </c>
      <c r="I702" s="127">
        <f>H702*F702</f>
        <v>566</v>
      </c>
      <c r="J702" s="127">
        <f>I702*1.18</f>
        <v>667.88</v>
      </c>
      <c r="K702" s="127">
        <f t="shared" si="316"/>
        <v>40752</v>
      </c>
      <c r="L702" s="127">
        <f t="shared" si="317"/>
        <v>40752</v>
      </c>
      <c r="M702" s="127">
        <f t="shared" ref="M702" si="350">L702*1.18</f>
        <v>48087.360000000001</v>
      </c>
    </row>
    <row r="703" spans="1:13" x14ac:dyDescent="0.2">
      <c r="A703" s="148">
        <v>698</v>
      </c>
      <c r="B703" s="136">
        <v>22713320</v>
      </c>
      <c r="C703" s="152" t="s">
        <v>106</v>
      </c>
      <c r="D703" s="239" t="s">
        <v>369</v>
      </c>
      <c r="E703" s="261" t="s">
        <v>537</v>
      </c>
      <c r="F703" s="138">
        <v>2</v>
      </c>
      <c r="G703" s="139">
        <v>346</v>
      </c>
      <c r="H703" s="139">
        <f>ROUND(G703*$H$2,0)</f>
        <v>201</v>
      </c>
      <c r="I703" s="139">
        <f>H703*F703</f>
        <v>402</v>
      </c>
      <c r="J703" s="139">
        <f>I703*1.18</f>
        <v>474.35999999999996</v>
      </c>
      <c r="K703" s="139">
        <f t="shared" si="316"/>
        <v>14472</v>
      </c>
      <c r="L703" s="139">
        <f t="shared" si="317"/>
        <v>28944</v>
      </c>
      <c r="M703" s="139">
        <f t="shared" ref="M703" si="351">L703*1.18</f>
        <v>34153.919999999998</v>
      </c>
    </row>
    <row r="704" spans="1:13" x14ac:dyDescent="0.2">
      <c r="A704" s="118">
        <v>699</v>
      </c>
      <c r="B704" s="119"/>
      <c r="C704" s="140" t="s">
        <v>464</v>
      </c>
      <c r="D704" s="238"/>
      <c r="E704" s="238"/>
      <c r="F704" s="121"/>
      <c r="G704" s="141"/>
      <c r="H704" s="122"/>
      <c r="I704" s="122"/>
      <c r="J704" s="122"/>
      <c r="K704" s="122"/>
      <c r="L704" s="122"/>
      <c r="M704" s="122"/>
    </row>
    <row r="705" spans="1:13" x14ac:dyDescent="0.2">
      <c r="A705" s="123">
        <v>700</v>
      </c>
      <c r="B705" s="124">
        <v>2057</v>
      </c>
      <c r="C705" s="125" t="s">
        <v>239</v>
      </c>
      <c r="D705" s="229" t="s">
        <v>307</v>
      </c>
      <c r="E705" s="253" t="s">
        <v>537</v>
      </c>
      <c r="F705" s="116">
        <v>1</v>
      </c>
      <c r="G705" s="127">
        <v>300</v>
      </c>
      <c r="H705" s="127">
        <f>ROUND(G705*$H$2,0)</f>
        <v>174</v>
      </c>
      <c r="I705" s="127">
        <f>H705*F705</f>
        <v>174</v>
      </c>
      <c r="J705" s="127">
        <f>I705*1.18</f>
        <v>205.32</v>
      </c>
      <c r="K705" s="127">
        <f t="shared" si="316"/>
        <v>12528</v>
      </c>
      <c r="L705" s="127">
        <f t="shared" si="317"/>
        <v>12528</v>
      </c>
      <c r="M705" s="127">
        <f t="shared" ref="M705" si="352">L705*1.18</f>
        <v>14783.039999999999</v>
      </c>
    </row>
    <row r="706" spans="1:13" x14ac:dyDescent="0.2">
      <c r="A706" s="118">
        <v>701</v>
      </c>
      <c r="B706" s="153"/>
      <c r="C706" s="140" t="s">
        <v>465</v>
      </c>
      <c r="D706" s="238"/>
      <c r="E706" s="238"/>
      <c r="F706" s="154"/>
      <c r="G706" s="141"/>
      <c r="H706" s="141"/>
      <c r="I706" s="141"/>
      <c r="J706" s="141"/>
      <c r="K706" s="141"/>
      <c r="L706" s="141"/>
      <c r="M706" s="141"/>
    </row>
    <row r="707" spans="1:13" x14ac:dyDescent="0.2">
      <c r="A707" s="148">
        <v>702</v>
      </c>
      <c r="B707" s="136">
        <v>301650060287</v>
      </c>
      <c r="C707" s="155" t="s">
        <v>110</v>
      </c>
      <c r="D707" s="235" t="s">
        <v>294</v>
      </c>
      <c r="E707" s="259" t="s">
        <v>537</v>
      </c>
      <c r="F707" s="156">
        <v>2</v>
      </c>
      <c r="G707" s="139">
        <v>475</v>
      </c>
      <c r="H707" s="139">
        <f>ROUND(G707*$H$2,0)</f>
        <v>276</v>
      </c>
      <c r="I707" s="139">
        <f>H707*F707</f>
        <v>552</v>
      </c>
      <c r="J707" s="139">
        <f>I707*1.18</f>
        <v>651.36</v>
      </c>
      <c r="K707" s="139">
        <f t="shared" si="316"/>
        <v>19872</v>
      </c>
      <c r="L707" s="139">
        <f t="shared" si="317"/>
        <v>39744</v>
      </c>
      <c r="M707" s="139">
        <f t="shared" ref="M707" si="353">L707*1.18</f>
        <v>46897.919999999998</v>
      </c>
    </row>
    <row r="708" spans="1:13" x14ac:dyDescent="0.2">
      <c r="A708" s="118">
        <v>703</v>
      </c>
      <c r="B708" s="119"/>
      <c r="C708" s="140" t="s">
        <v>466</v>
      </c>
      <c r="D708" s="238"/>
      <c r="E708" s="238"/>
      <c r="F708" s="121"/>
      <c r="G708" s="141"/>
      <c r="H708" s="122"/>
      <c r="I708" s="122"/>
      <c r="J708" s="122"/>
      <c r="K708" s="122"/>
      <c r="L708" s="122"/>
      <c r="M708" s="122"/>
    </row>
    <row r="709" spans="1:13" x14ac:dyDescent="0.2">
      <c r="A709" s="123">
        <v>704</v>
      </c>
      <c r="B709" s="124">
        <v>2057</v>
      </c>
      <c r="C709" s="125" t="s">
        <v>94</v>
      </c>
      <c r="D709" s="235" t="s">
        <v>308</v>
      </c>
      <c r="E709" s="259" t="s">
        <v>537</v>
      </c>
      <c r="F709" s="116">
        <v>1</v>
      </c>
      <c r="G709" s="127">
        <v>342</v>
      </c>
      <c r="H709" s="127">
        <f>ROUND(G709*$H$2,0)</f>
        <v>198</v>
      </c>
      <c r="I709" s="127">
        <f>H709*F709</f>
        <v>198</v>
      </c>
      <c r="J709" s="127">
        <f>I709*1.18</f>
        <v>233.64</v>
      </c>
      <c r="K709" s="127">
        <f t="shared" si="316"/>
        <v>14256</v>
      </c>
      <c r="L709" s="127">
        <f t="shared" si="317"/>
        <v>14256</v>
      </c>
      <c r="M709" s="127">
        <f t="shared" ref="M709" si="354">L709*1.18</f>
        <v>16822.079999999998</v>
      </c>
    </row>
    <row r="710" spans="1:13" x14ac:dyDescent="0.2">
      <c r="A710" s="118">
        <v>705</v>
      </c>
      <c r="B710" s="119"/>
      <c r="C710" s="140" t="s">
        <v>467</v>
      </c>
      <c r="D710" s="238"/>
      <c r="E710" s="238"/>
      <c r="F710" s="121"/>
      <c r="G710" s="141"/>
      <c r="H710" s="122"/>
      <c r="I710" s="122"/>
      <c r="J710" s="122"/>
      <c r="K710" s="122"/>
      <c r="L710" s="122"/>
      <c r="M710" s="122"/>
    </row>
    <row r="711" spans="1:13" x14ac:dyDescent="0.2">
      <c r="A711" s="123">
        <v>706</v>
      </c>
      <c r="B711" s="124">
        <v>2057</v>
      </c>
      <c r="C711" s="125" t="s">
        <v>94</v>
      </c>
      <c r="D711" s="235" t="s">
        <v>308</v>
      </c>
      <c r="E711" s="259" t="s">
        <v>537</v>
      </c>
      <c r="F711" s="116">
        <v>1</v>
      </c>
      <c r="G711" s="127">
        <v>342</v>
      </c>
      <c r="H711" s="127">
        <f>ROUND(G711*$H$2,0)</f>
        <v>198</v>
      </c>
      <c r="I711" s="127">
        <f>H711*F711</f>
        <v>198</v>
      </c>
      <c r="J711" s="127">
        <f>I711*1.18</f>
        <v>233.64</v>
      </c>
      <c r="K711" s="127">
        <f t="shared" si="316"/>
        <v>14256</v>
      </c>
      <c r="L711" s="127">
        <f t="shared" si="317"/>
        <v>14256</v>
      </c>
      <c r="M711" s="127">
        <f t="shared" ref="M711" si="355">L711*1.18</f>
        <v>16822.079999999998</v>
      </c>
    </row>
    <row r="712" spans="1:13" x14ac:dyDescent="0.2">
      <c r="A712" s="123">
        <v>707</v>
      </c>
      <c r="B712" s="124">
        <v>301650060287</v>
      </c>
      <c r="C712" s="152" t="s">
        <v>110</v>
      </c>
      <c r="D712" s="235" t="s">
        <v>294</v>
      </c>
      <c r="E712" s="259" t="s">
        <v>537</v>
      </c>
      <c r="F712" s="147">
        <v>1</v>
      </c>
      <c r="G712" s="127">
        <v>475</v>
      </c>
      <c r="H712" s="127">
        <f>ROUND(G712*$H$2,0)</f>
        <v>276</v>
      </c>
      <c r="I712" s="127">
        <f>H712*F712</f>
        <v>276</v>
      </c>
      <c r="J712" s="127">
        <f>I712*1.18</f>
        <v>325.68</v>
      </c>
      <c r="K712" s="127">
        <f t="shared" ref="K712:K775" si="356">H712*$J$2</f>
        <v>19872</v>
      </c>
      <c r="L712" s="127">
        <f t="shared" ref="L712:L775" si="357">K712*F712</f>
        <v>19872</v>
      </c>
      <c r="M712" s="127">
        <f t="shared" ref="M712" si="358">L712*1.18</f>
        <v>23448.959999999999</v>
      </c>
    </row>
    <row r="713" spans="1:13" x14ac:dyDescent="0.2">
      <c r="A713" s="118">
        <v>708</v>
      </c>
      <c r="B713" s="119"/>
      <c r="C713" s="140" t="s">
        <v>468</v>
      </c>
      <c r="D713" s="238"/>
      <c r="E713" s="238"/>
      <c r="F713" s="121"/>
      <c r="G713" s="141"/>
      <c r="H713" s="122"/>
      <c r="I713" s="122"/>
      <c r="J713" s="122"/>
      <c r="K713" s="122"/>
      <c r="L713" s="122"/>
      <c r="M713" s="122"/>
    </row>
    <row r="714" spans="1:13" x14ac:dyDescent="0.2">
      <c r="A714" s="123">
        <v>709</v>
      </c>
      <c r="B714" s="124">
        <v>2057</v>
      </c>
      <c r="C714" s="125" t="s">
        <v>94</v>
      </c>
      <c r="D714" s="235" t="s">
        <v>308</v>
      </c>
      <c r="E714" s="259" t="s">
        <v>537</v>
      </c>
      <c r="F714" s="116">
        <v>1</v>
      </c>
      <c r="G714" s="127">
        <v>342</v>
      </c>
      <c r="H714" s="127">
        <f>ROUND(G714*$H$2,0)</f>
        <v>198</v>
      </c>
      <c r="I714" s="127">
        <f>H714*F714</f>
        <v>198</v>
      </c>
      <c r="J714" s="127">
        <f>I714*1.18</f>
        <v>233.64</v>
      </c>
      <c r="K714" s="127">
        <f t="shared" si="356"/>
        <v>14256</v>
      </c>
      <c r="L714" s="127">
        <f t="shared" si="357"/>
        <v>14256</v>
      </c>
      <c r="M714" s="127">
        <f t="shared" ref="M714" si="359">L714*1.18</f>
        <v>16822.079999999998</v>
      </c>
    </row>
    <row r="715" spans="1:13" x14ac:dyDescent="0.2">
      <c r="A715" s="123">
        <v>710</v>
      </c>
      <c r="B715" s="124">
        <v>301650060287</v>
      </c>
      <c r="C715" s="152" t="s">
        <v>110</v>
      </c>
      <c r="D715" s="231" t="s">
        <v>294</v>
      </c>
      <c r="E715" s="254" t="s">
        <v>537</v>
      </c>
      <c r="F715" s="147">
        <v>1</v>
      </c>
      <c r="G715" s="127">
        <v>475</v>
      </c>
      <c r="H715" s="127">
        <f>ROUND(G715*$H$2,0)</f>
        <v>276</v>
      </c>
      <c r="I715" s="127">
        <f>H715*F715</f>
        <v>276</v>
      </c>
      <c r="J715" s="127">
        <f>I715*1.18</f>
        <v>325.68</v>
      </c>
      <c r="K715" s="127">
        <f t="shared" si="356"/>
        <v>19872</v>
      </c>
      <c r="L715" s="127">
        <f t="shared" si="357"/>
        <v>19872</v>
      </c>
      <c r="M715" s="127">
        <f t="shared" ref="M715" si="360">L715*1.18</f>
        <v>23448.959999999999</v>
      </c>
    </row>
    <row r="716" spans="1:13" x14ac:dyDescent="0.2">
      <c r="A716" s="148">
        <v>711</v>
      </c>
      <c r="B716" s="136">
        <v>22713320</v>
      </c>
      <c r="C716" s="152" t="s">
        <v>106</v>
      </c>
      <c r="D716" s="239" t="s">
        <v>369</v>
      </c>
      <c r="E716" s="261" t="s">
        <v>537</v>
      </c>
      <c r="F716" s="138">
        <v>2</v>
      </c>
      <c r="G716" s="139">
        <v>346</v>
      </c>
      <c r="H716" s="139">
        <f>ROUND(G716*$H$2,0)</f>
        <v>201</v>
      </c>
      <c r="I716" s="139">
        <f>H716*F716</f>
        <v>402</v>
      </c>
      <c r="J716" s="139">
        <f>I716*1.18</f>
        <v>474.35999999999996</v>
      </c>
      <c r="K716" s="139">
        <f t="shared" si="356"/>
        <v>14472</v>
      </c>
      <c r="L716" s="139">
        <f t="shared" si="357"/>
        <v>28944</v>
      </c>
      <c r="M716" s="139">
        <f t="shared" ref="M716" si="361">L716*1.18</f>
        <v>34153.919999999998</v>
      </c>
    </row>
    <row r="717" spans="1:13" x14ac:dyDescent="0.2">
      <c r="A717" s="118">
        <v>712</v>
      </c>
      <c r="B717" s="119"/>
      <c r="C717" s="140" t="s">
        <v>469</v>
      </c>
      <c r="D717" s="238"/>
      <c r="E717" s="238"/>
      <c r="F717" s="121"/>
      <c r="G717" s="141"/>
      <c r="H717" s="122"/>
      <c r="I717" s="122"/>
      <c r="J717" s="122"/>
      <c r="K717" s="122"/>
      <c r="L717" s="122"/>
      <c r="M717" s="122"/>
    </row>
    <row r="718" spans="1:13" x14ac:dyDescent="0.2">
      <c r="A718" s="123">
        <v>713</v>
      </c>
      <c r="B718" s="124">
        <v>2057</v>
      </c>
      <c r="C718" s="125" t="s">
        <v>94</v>
      </c>
      <c r="D718" s="235" t="s">
        <v>308</v>
      </c>
      <c r="E718" s="259" t="s">
        <v>537</v>
      </c>
      <c r="F718" s="116">
        <v>1</v>
      </c>
      <c r="G718" s="127">
        <v>342</v>
      </c>
      <c r="H718" s="127">
        <f>ROUND(G718*$H$2,0)</f>
        <v>198</v>
      </c>
      <c r="I718" s="127">
        <f>H718*F718</f>
        <v>198</v>
      </c>
      <c r="J718" s="127">
        <f>I718*1.18</f>
        <v>233.64</v>
      </c>
      <c r="K718" s="127">
        <f t="shared" si="356"/>
        <v>14256</v>
      </c>
      <c r="L718" s="127">
        <f t="shared" si="357"/>
        <v>14256</v>
      </c>
      <c r="M718" s="127">
        <f t="shared" ref="M718" si="362">L718*1.18</f>
        <v>16822.079999999998</v>
      </c>
    </row>
    <row r="719" spans="1:13" x14ac:dyDescent="0.2">
      <c r="A719" s="123">
        <v>714</v>
      </c>
      <c r="B719" s="124">
        <v>301650060287</v>
      </c>
      <c r="C719" s="152" t="s">
        <v>110</v>
      </c>
      <c r="D719" s="231" t="s">
        <v>294</v>
      </c>
      <c r="E719" s="254" t="s">
        <v>537</v>
      </c>
      <c r="F719" s="147">
        <v>1</v>
      </c>
      <c r="G719" s="127">
        <v>475</v>
      </c>
      <c r="H719" s="127">
        <f>ROUND(G719*$H$2,0)</f>
        <v>276</v>
      </c>
      <c r="I719" s="127">
        <f>H719*F719</f>
        <v>276</v>
      </c>
      <c r="J719" s="127">
        <f>I719*1.18</f>
        <v>325.68</v>
      </c>
      <c r="K719" s="127">
        <f t="shared" si="356"/>
        <v>19872</v>
      </c>
      <c r="L719" s="127">
        <f t="shared" si="357"/>
        <v>19872</v>
      </c>
      <c r="M719" s="127">
        <f t="shared" ref="M719" si="363">L719*1.18</f>
        <v>23448.959999999999</v>
      </c>
    </row>
    <row r="720" spans="1:13" x14ac:dyDescent="0.2">
      <c r="A720" s="123">
        <v>715</v>
      </c>
      <c r="B720" s="136">
        <v>22713320</v>
      </c>
      <c r="C720" s="152" t="s">
        <v>106</v>
      </c>
      <c r="D720" s="239" t="s">
        <v>369</v>
      </c>
      <c r="E720" s="261" t="s">
        <v>537</v>
      </c>
      <c r="F720" s="138">
        <v>2</v>
      </c>
      <c r="G720" s="139">
        <v>346</v>
      </c>
      <c r="H720" s="139">
        <f>ROUND(G720*$H$2,0)</f>
        <v>201</v>
      </c>
      <c r="I720" s="139">
        <f>H720*F720</f>
        <v>402</v>
      </c>
      <c r="J720" s="139">
        <f>I720*1.18</f>
        <v>474.35999999999996</v>
      </c>
      <c r="K720" s="139">
        <f t="shared" si="356"/>
        <v>14472</v>
      </c>
      <c r="L720" s="139">
        <f t="shared" si="357"/>
        <v>28944</v>
      </c>
      <c r="M720" s="139">
        <f t="shared" ref="M720" si="364">L720*1.18</f>
        <v>34153.919999999998</v>
      </c>
    </row>
    <row r="721" spans="1:13" x14ac:dyDescent="0.2">
      <c r="A721" s="118">
        <v>716</v>
      </c>
      <c r="B721" s="119"/>
      <c r="C721" s="140" t="s">
        <v>470</v>
      </c>
      <c r="D721" s="238"/>
      <c r="E721" s="238"/>
      <c r="F721" s="121"/>
      <c r="G721" s="141"/>
      <c r="H721" s="122"/>
      <c r="I721" s="122"/>
      <c r="J721" s="122"/>
      <c r="K721" s="122"/>
      <c r="L721" s="122"/>
      <c r="M721" s="122"/>
    </row>
    <row r="722" spans="1:13" x14ac:dyDescent="0.2">
      <c r="A722" s="123">
        <v>717</v>
      </c>
      <c r="B722" s="124">
        <v>1502</v>
      </c>
      <c r="C722" s="125" t="s">
        <v>242</v>
      </c>
      <c r="D722" s="235" t="s">
        <v>335</v>
      </c>
      <c r="E722" s="259" t="s">
        <v>537</v>
      </c>
      <c r="F722" s="116">
        <v>6</v>
      </c>
      <c r="G722" s="127">
        <v>318</v>
      </c>
      <c r="H722" s="127">
        <f>ROUND(G722*$H$2,0)</f>
        <v>184</v>
      </c>
      <c r="I722" s="127">
        <f>H722*F722</f>
        <v>1104</v>
      </c>
      <c r="J722" s="127">
        <f>I722*1.18</f>
        <v>1302.72</v>
      </c>
      <c r="K722" s="127">
        <f t="shared" si="356"/>
        <v>13248</v>
      </c>
      <c r="L722" s="127">
        <f t="shared" si="357"/>
        <v>79488</v>
      </c>
      <c r="M722" s="127">
        <f t="shared" ref="M722" si="365">L722*1.18</f>
        <v>93795.839999999997</v>
      </c>
    </row>
    <row r="723" spans="1:13" x14ac:dyDescent="0.2">
      <c r="A723" s="123">
        <v>718</v>
      </c>
      <c r="B723" s="124">
        <v>1030875</v>
      </c>
      <c r="C723" s="144" t="s">
        <v>228</v>
      </c>
      <c r="D723" s="235" t="s">
        <v>331</v>
      </c>
      <c r="E723" s="259" t="s">
        <v>537</v>
      </c>
      <c r="F723" s="116">
        <v>18</v>
      </c>
      <c r="G723" s="127">
        <v>127</v>
      </c>
      <c r="H723" s="127">
        <f>ROUND(G723*$H$2,0)</f>
        <v>74</v>
      </c>
      <c r="I723" s="127">
        <f>H723*F723</f>
        <v>1332</v>
      </c>
      <c r="J723" s="127">
        <f>I723*1.18</f>
        <v>1571.76</v>
      </c>
      <c r="K723" s="127">
        <f t="shared" si="356"/>
        <v>5328</v>
      </c>
      <c r="L723" s="127">
        <f t="shared" si="357"/>
        <v>95904</v>
      </c>
      <c r="M723" s="127">
        <f t="shared" ref="M723" si="366">L723*1.18</f>
        <v>113166.72</v>
      </c>
    </row>
    <row r="724" spans="1:13" ht="25.5" x14ac:dyDescent="0.2">
      <c r="A724" s="148">
        <v>719</v>
      </c>
      <c r="B724" s="136">
        <v>3711</v>
      </c>
      <c r="C724" s="214" t="s">
        <v>243</v>
      </c>
      <c r="D724" s="240" t="s">
        <v>388</v>
      </c>
      <c r="E724" s="262" t="s">
        <v>537</v>
      </c>
      <c r="F724" s="138">
        <v>6</v>
      </c>
      <c r="G724" s="139">
        <v>956</v>
      </c>
      <c r="H724" s="139">
        <f>ROUND(G724*$H$2,0)</f>
        <v>554</v>
      </c>
      <c r="I724" s="139">
        <f>H724*F724</f>
        <v>3324</v>
      </c>
      <c r="J724" s="139">
        <f>I724*1.18</f>
        <v>3922.3199999999997</v>
      </c>
      <c r="K724" s="139">
        <f t="shared" si="356"/>
        <v>39888</v>
      </c>
      <c r="L724" s="139">
        <f t="shared" si="357"/>
        <v>239328</v>
      </c>
      <c r="M724" s="139">
        <f t="shared" ref="M724" si="367">L724*1.18</f>
        <v>282407.03999999998</v>
      </c>
    </row>
    <row r="725" spans="1:13" x14ac:dyDescent="0.2">
      <c r="A725" s="118">
        <v>720</v>
      </c>
      <c r="B725" s="119"/>
      <c r="C725" s="140" t="s">
        <v>471</v>
      </c>
      <c r="D725" s="238"/>
      <c r="E725" s="238"/>
      <c r="F725" s="121"/>
      <c r="G725" s="141"/>
      <c r="H725" s="122"/>
      <c r="I725" s="122"/>
      <c r="J725" s="122"/>
      <c r="K725" s="122"/>
      <c r="L725" s="122"/>
      <c r="M725" s="122"/>
    </row>
    <row r="726" spans="1:13" x14ac:dyDescent="0.2">
      <c r="A726" s="123">
        <v>721</v>
      </c>
      <c r="B726" s="124">
        <v>1502</v>
      </c>
      <c r="C726" s="125" t="s">
        <v>242</v>
      </c>
      <c r="D726" s="235" t="s">
        <v>335</v>
      </c>
      <c r="E726" s="259" t="s">
        <v>537</v>
      </c>
      <c r="F726" s="116">
        <v>4</v>
      </c>
      <c r="G726" s="127">
        <v>318</v>
      </c>
      <c r="H726" s="127">
        <f>ROUND(G726*$H$2,0)</f>
        <v>184</v>
      </c>
      <c r="I726" s="127">
        <f>H726*F726</f>
        <v>736</v>
      </c>
      <c r="J726" s="127">
        <f>I726*1.18</f>
        <v>868.4799999999999</v>
      </c>
      <c r="K726" s="127">
        <f t="shared" si="356"/>
        <v>13248</v>
      </c>
      <c r="L726" s="127">
        <f t="shared" si="357"/>
        <v>52992</v>
      </c>
      <c r="M726" s="127">
        <f t="shared" ref="M726" si="368">L726*1.18</f>
        <v>62530.559999999998</v>
      </c>
    </row>
    <row r="727" spans="1:13" x14ac:dyDescent="0.2">
      <c r="A727" s="148">
        <v>722</v>
      </c>
      <c r="B727" s="124">
        <v>1030875</v>
      </c>
      <c r="C727" s="144" t="s">
        <v>228</v>
      </c>
      <c r="D727" s="235" t="s">
        <v>331</v>
      </c>
      <c r="E727" s="259" t="s">
        <v>537</v>
      </c>
      <c r="F727" s="138">
        <v>12</v>
      </c>
      <c r="G727" s="139">
        <v>127</v>
      </c>
      <c r="H727" s="139">
        <f>ROUND(G727*$H$2,0)</f>
        <v>74</v>
      </c>
      <c r="I727" s="139">
        <f>H727*F727</f>
        <v>888</v>
      </c>
      <c r="J727" s="139">
        <f>I727*1.18</f>
        <v>1047.8399999999999</v>
      </c>
      <c r="K727" s="139">
        <f t="shared" si="356"/>
        <v>5328</v>
      </c>
      <c r="L727" s="139">
        <f t="shared" si="357"/>
        <v>63936</v>
      </c>
      <c r="M727" s="139">
        <f t="shared" ref="M727" si="369">L727*1.18</f>
        <v>75444.479999999996</v>
      </c>
    </row>
    <row r="728" spans="1:13" x14ac:dyDescent="0.2">
      <c r="A728" s="118">
        <v>723</v>
      </c>
      <c r="B728" s="119"/>
      <c r="C728" s="140" t="s">
        <v>472</v>
      </c>
      <c r="D728" s="238"/>
      <c r="E728" s="238"/>
      <c r="F728" s="121"/>
      <c r="G728" s="141"/>
      <c r="H728" s="122"/>
      <c r="I728" s="122"/>
      <c r="J728" s="122"/>
      <c r="K728" s="122"/>
      <c r="L728" s="122"/>
      <c r="M728" s="122"/>
    </row>
    <row r="729" spans="1:13" x14ac:dyDescent="0.2">
      <c r="A729" s="123">
        <v>724</v>
      </c>
      <c r="B729" s="124">
        <v>2525</v>
      </c>
      <c r="C729" s="125" t="s">
        <v>244</v>
      </c>
      <c r="D729" s="235" t="s">
        <v>389</v>
      </c>
      <c r="E729" s="259" t="s">
        <v>537</v>
      </c>
      <c r="F729" s="116">
        <v>4</v>
      </c>
      <c r="G729" s="127">
        <v>307</v>
      </c>
      <c r="H729" s="127">
        <f>ROUND(G729*$H$2,0)</f>
        <v>178</v>
      </c>
      <c r="I729" s="127">
        <f>H729*F729</f>
        <v>712</v>
      </c>
      <c r="J729" s="127">
        <f>I729*1.18</f>
        <v>840.16</v>
      </c>
      <c r="K729" s="127">
        <f t="shared" si="356"/>
        <v>12816</v>
      </c>
      <c r="L729" s="127">
        <f t="shared" si="357"/>
        <v>51264</v>
      </c>
      <c r="M729" s="127">
        <f t="shared" ref="M729:M730" si="370">L729*1.18</f>
        <v>60491.519999999997</v>
      </c>
    </row>
    <row r="730" spans="1:13" ht="25.5" x14ac:dyDescent="0.2">
      <c r="A730" s="123">
        <v>725</v>
      </c>
      <c r="B730" s="124">
        <v>3748512</v>
      </c>
      <c r="C730" s="215" t="s">
        <v>246</v>
      </c>
      <c r="D730" s="235" t="s">
        <v>303</v>
      </c>
      <c r="E730" s="259" t="s">
        <v>537</v>
      </c>
      <c r="F730" s="116">
        <v>2</v>
      </c>
      <c r="G730" s="127">
        <v>1768</v>
      </c>
      <c r="H730" s="127">
        <f>ROUND(G730*$H$2,0)</f>
        <v>1025</v>
      </c>
      <c r="I730" s="127">
        <f t="shared" ref="I730" si="371">H730*F730</f>
        <v>2050</v>
      </c>
      <c r="J730" s="127">
        <f t="shared" ref="J730" si="372">I730*1.18</f>
        <v>2419</v>
      </c>
      <c r="K730" s="127">
        <f t="shared" si="356"/>
        <v>73800</v>
      </c>
      <c r="L730" s="127">
        <f t="shared" si="357"/>
        <v>147600</v>
      </c>
      <c r="M730" s="127">
        <f t="shared" si="370"/>
        <v>174168</v>
      </c>
    </row>
    <row r="731" spans="1:13" x14ac:dyDescent="0.2">
      <c r="A731" s="118">
        <v>726</v>
      </c>
      <c r="B731" s="119"/>
      <c r="C731" s="140" t="s">
        <v>473</v>
      </c>
      <c r="D731" s="238"/>
      <c r="E731" s="238"/>
      <c r="F731" s="121"/>
      <c r="G731" s="141"/>
      <c r="H731" s="122"/>
      <c r="I731" s="122"/>
      <c r="J731" s="122"/>
      <c r="K731" s="122"/>
      <c r="L731" s="122"/>
      <c r="M731" s="122"/>
    </row>
    <row r="732" spans="1:13" x14ac:dyDescent="0.2">
      <c r="A732" s="148">
        <v>727</v>
      </c>
      <c r="B732" s="136">
        <v>3732</v>
      </c>
      <c r="C732" s="137" t="s">
        <v>247</v>
      </c>
      <c r="D732" s="235" t="s">
        <v>297</v>
      </c>
      <c r="E732" s="259" t="s">
        <v>537</v>
      </c>
      <c r="F732" s="138">
        <v>5</v>
      </c>
      <c r="G732" s="139">
        <v>1161</v>
      </c>
      <c r="H732" s="139">
        <f>ROUND(G732*$H$2,0)</f>
        <v>673</v>
      </c>
      <c r="I732" s="139">
        <f>H732*F732</f>
        <v>3365</v>
      </c>
      <c r="J732" s="139">
        <f>I732*1.18</f>
        <v>3970.7</v>
      </c>
      <c r="K732" s="139">
        <f t="shared" si="356"/>
        <v>48456</v>
      </c>
      <c r="L732" s="139">
        <f t="shared" si="357"/>
        <v>242280</v>
      </c>
      <c r="M732" s="139">
        <f t="shared" ref="M732" si="373">L732*1.18</f>
        <v>285890.39999999997</v>
      </c>
    </row>
    <row r="733" spans="1:13" x14ac:dyDescent="0.2">
      <c r="A733" s="118">
        <v>728</v>
      </c>
      <c r="B733" s="119"/>
      <c r="C733" s="140" t="s">
        <v>474</v>
      </c>
      <c r="D733" s="238"/>
      <c r="E733" s="238"/>
      <c r="F733" s="121"/>
      <c r="G733" s="141"/>
      <c r="H733" s="122"/>
      <c r="I733" s="122"/>
      <c r="J733" s="122"/>
      <c r="K733" s="122"/>
      <c r="L733" s="122"/>
      <c r="M733" s="122"/>
    </row>
    <row r="734" spans="1:13" x14ac:dyDescent="0.2">
      <c r="A734" s="148">
        <v>729</v>
      </c>
      <c r="B734" s="136">
        <v>3732</v>
      </c>
      <c r="C734" s="137" t="s">
        <v>248</v>
      </c>
      <c r="D734" s="235" t="s">
        <v>297</v>
      </c>
      <c r="E734" s="259" t="s">
        <v>537</v>
      </c>
      <c r="F734" s="138">
        <v>5</v>
      </c>
      <c r="G734" s="139">
        <v>1161</v>
      </c>
      <c r="H734" s="139">
        <f>ROUND(G734*$H$2,0)</f>
        <v>673</v>
      </c>
      <c r="I734" s="139">
        <f>H734*F734</f>
        <v>3365</v>
      </c>
      <c r="J734" s="139">
        <f>I734*1.18</f>
        <v>3970.7</v>
      </c>
      <c r="K734" s="139">
        <f t="shared" si="356"/>
        <v>48456</v>
      </c>
      <c r="L734" s="139">
        <f t="shared" si="357"/>
        <v>242280</v>
      </c>
      <c r="M734" s="139">
        <f t="shared" ref="M734" si="374">L734*1.18</f>
        <v>285890.39999999997</v>
      </c>
    </row>
    <row r="735" spans="1:13" x14ac:dyDescent="0.2">
      <c r="A735" s="118">
        <v>730</v>
      </c>
      <c r="B735" s="119"/>
      <c r="C735" s="140" t="s">
        <v>475</v>
      </c>
      <c r="D735" s="238"/>
      <c r="E735" s="238"/>
      <c r="F735" s="121"/>
      <c r="G735" s="141"/>
      <c r="H735" s="122"/>
      <c r="I735" s="122"/>
      <c r="J735" s="122"/>
      <c r="K735" s="122"/>
      <c r="L735" s="122"/>
      <c r="M735" s="122"/>
    </row>
    <row r="736" spans="1:13" x14ac:dyDescent="0.2">
      <c r="A736" s="148">
        <v>731</v>
      </c>
      <c r="B736" s="136">
        <v>3732</v>
      </c>
      <c r="C736" s="137" t="s">
        <v>247</v>
      </c>
      <c r="D736" s="240" t="s">
        <v>297</v>
      </c>
      <c r="E736" s="262" t="s">
        <v>537</v>
      </c>
      <c r="F736" s="138">
        <v>5</v>
      </c>
      <c r="G736" s="139">
        <v>1161</v>
      </c>
      <c r="H736" s="139">
        <f>ROUND(G736*$H$2,0)</f>
        <v>673</v>
      </c>
      <c r="I736" s="139">
        <f>H736*F736</f>
        <v>3365</v>
      </c>
      <c r="J736" s="139">
        <f>I736*1.18</f>
        <v>3970.7</v>
      </c>
      <c r="K736" s="139">
        <f t="shared" si="356"/>
        <v>48456</v>
      </c>
      <c r="L736" s="139">
        <f t="shared" si="357"/>
        <v>242280</v>
      </c>
      <c r="M736" s="139">
        <f t="shared" ref="M736" si="375">L736*1.18</f>
        <v>285890.39999999997</v>
      </c>
    </row>
    <row r="737" spans="1:13" x14ac:dyDescent="0.2">
      <c r="A737" s="123">
        <v>732</v>
      </c>
      <c r="B737" s="124"/>
      <c r="C737" s="170" t="s">
        <v>476</v>
      </c>
      <c r="D737" s="237"/>
      <c r="E737" s="237"/>
      <c r="F737" s="116"/>
      <c r="G737" s="127"/>
      <c r="H737" s="127"/>
      <c r="I737" s="127"/>
      <c r="J737" s="127"/>
      <c r="K737" s="127"/>
      <c r="L737" s="127"/>
      <c r="M737" s="127"/>
    </row>
    <row r="738" spans="1:13" x14ac:dyDescent="0.2">
      <c r="A738" s="148">
        <v>733</v>
      </c>
      <c r="B738" s="136">
        <v>3732</v>
      </c>
      <c r="C738" s="137" t="s">
        <v>249</v>
      </c>
      <c r="D738" s="235" t="s">
        <v>297</v>
      </c>
      <c r="E738" s="259" t="s">
        <v>537</v>
      </c>
      <c r="F738" s="138">
        <v>5</v>
      </c>
      <c r="G738" s="139">
        <v>1161</v>
      </c>
      <c r="H738" s="139">
        <f>ROUND(G738*$H$2,0)</f>
        <v>673</v>
      </c>
      <c r="I738" s="139">
        <f>H738*F738</f>
        <v>3365</v>
      </c>
      <c r="J738" s="139">
        <f>I738*1.18</f>
        <v>3970.7</v>
      </c>
      <c r="K738" s="139">
        <f t="shared" si="356"/>
        <v>48456</v>
      </c>
      <c r="L738" s="139">
        <f t="shared" si="357"/>
        <v>242280</v>
      </c>
      <c r="M738" s="139">
        <f t="shared" ref="M738" si="376">L738*1.18</f>
        <v>285890.39999999997</v>
      </c>
    </row>
    <row r="739" spans="1:13" x14ac:dyDescent="0.2">
      <c r="A739" s="118">
        <v>734</v>
      </c>
      <c r="B739" s="119"/>
      <c r="C739" s="140" t="s">
        <v>477</v>
      </c>
      <c r="D739" s="238"/>
      <c r="E739" s="238"/>
      <c r="F739" s="121"/>
      <c r="G739" s="141"/>
      <c r="H739" s="122"/>
      <c r="I739" s="122"/>
      <c r="J739" s="122"/>
      <c r="K739" s="122"/>
      <c r="L739" s="122"/>
      <c r="M739" s="122"/>
    </row>
    <row r="740" spans="1:13" x14ac:dyDescent="0.2">
      <c r="A740" s="123">
        <v>735</v>
      </c>
      <c r="B740" s="124">
        <v>2057</v>
      </c>
      <c r="C740" s="125" t="s">
        <v>94</v>
      </c>
      <c r="D740" s="235" t="s">
        <v>308</v>
      </c>
      <c r="E740" s="259" t="s">
        <v>537</v>
      </c>
      <c r="F740" s="116">
        <v>1</v>
      </c>
      <c r="G740" s="127">
        <v>342</v>
      </c>
      <c r="H740" s="127">
        <f>ROUND(G740*$H$2,0)</f>
        <v>198</v>
      </c>
      <c r="I740" s="127">
        <f>H740*F740</f>
        <v>198</v>
      </c>
      <c r="J740" s="127">
        <f>I740*1.18</f>
        <v>233.64</v>
      </c>
      <c r="K740" s="127">
        <f t="shared" si="356"/>
        <v>14256</v>
      </c>
      <c r="L740" s="127">
        <f t="shared" si="357"/>
        <v>14256</v>
      </c>
      <c r="M740" s="127">
        <f t="shared" ref="M740" si="377">L740*1.18</f>
        <v>16822.079999999998</v>
      </c>
    </row>
    <row r="741" spans="1:13" x14ac:dyDescent="0.2">
      <c r="A741" s="123">
        <v>736</v>
      </c>
      <c r="B741" s="124">
        <v>307030060826</v>
      </c>
      <c r="C741" s="125" t="s">
        <v>69</v>
      </c>
      <c r="D741" s="235" t="s">
        <v>333</v>
      </c>
      <c r="E741" s="259" t="s">
        <v>537</v>
      </c>
      <c r="F741" s="116">
        <v>1</v>
      </c>
      <c r="G741" s="127">
        <v>975</v>
      </c>
      <c r="H741" s="127">
        <f>ROUND(G741*$H$2,0)</f>
        <v>566</v>
      </c>
      <c r="I741" s="127">
        <f>H741*F741</f>
        <v>566</v>
      </c>
      <c r="J741" s="127">
        <f>I741*1.18</f>
        <v>667.88</v>
      </c>
      <c r="K741" s="127">
        <f t="shared" si="356"/>
        <v>40752</v>
      </c>
      <c r="L741" s="127">
        <f t="shared" si="357"/>
        <v>40752</v>
      </c>
      <c r="M741" s="127">
        <f t="shared" ref="M741" si="378">L741*1.18</f>
        <v>48087.360000000001</v>
      </c>
    </row>
    <row r="742" spans="1:13" x14ac:dyDescent="0.2">
      <c r="A742" s="123">
        <v>737</v>
      </c>
      <c r="B742" s="124">
        <v>22713320</v>
      </c>
      <c r="C742" s="152" t="s">
        <v>106</v>
      </c>
      <c r="D742" s="239" t="s">
        <v>369</v>
      </c>
      <c r="E742" s="261" t="s">
        <v>537</v>
      </c>
      <c r="F742" s="116">
        <v>1</v>
      </c>
      <c r="G742" s="127">
        <v>346</v>
      </c>
      <c r="H742" s="127">
        <f>ROUND(G742*$H$2,0)</f>
        <v>201</v>
      </c>
      <c r="I742" s="127">
        <f>H742*F742</f>
        <v>201</v>
      </c>
      <c r="J742" s="127">
        <f>I742*1.18</f>
        <v>237.17999999999998</v>
      </c>
      <c r="K742" s="127">
        <f t="shared" si="356"/>
        <v>14472</v>
      </c>
      <c r="L742" s="127">
        <f t="shared" si="357"/>
        <v>14472</v>
      </c>
      <c r="M742" s="127">
        <f t="shared" ref="M742" si="379">L742*1.18</f>
        <v>17076.96</v>
      </c>
    </row>
    <row r="743" spans="1:13" x14ac:dyDescent="0.2">
      <c r="A743" s="118">
        <v>738</v>
      </c>
      <c r="B743" s="119"/>
      <c r="C743" s="157" t="s">
        <v>478</v>
      </c>
      <c r="D743" s="243"/>
      <c r="E743" s="243"/>
      <c r="F743" s="121"/>
      <c r="G743" s="141"/>
      <c r="H743" s="122"/>
      <c r="I743" s="122"/>
      <c r="J743" s="122"/>
      <c r="K743" s="122"/>
      <c r="L743" s="122"/>
      <c r="M743" s="122"/>
    </row>
    <row r="744" spans="1:13" x14ac:dyDescent="0.2">
      <c r="A744" s="123">
        <v>739</v>
      </c>
      <c r="B744" s="124">
        <v>2057</v>
      </c>
      <c r="C744" s="125" t="s">
        <v>94</v>
      </c>
      <c r="D744" s="235" t="s">
        <v>308</v>
      </c>
      <c r="E744" s="259" t="s">
        <v>537</v>
      </c>
      <c r="F744" s="116">
        <v>1</v>
      </c>
      <c r="G744" s="127">
        <v>342</v>
      </c>
      <c r="H744" s="127">
        <f t="shared" ref="H744:H749" si="380">ROUND(G744*$H$2,0)</f>
        <v>198</v>
      </c>
      <c r="I744" s="127">
        <f>H744*F744</f>
        <v>198</v>
      </c>
      <c r="J744" s="127">
        <f>I744*1.18</f>
        <v>233.64</v>
      </c>
      <c r="K744" s="127">
        <f t="shared" si="356"/>
        <v>14256</v>
      </c>
      <c r="L744" s="127">
        <f t="shared" si="357"/>
        <v>14256</v>
      </c>
      <c r="M744" s="127">
        <f t="shared" ref="M744:M748" si="381">L744*1.18</f>
        <v>16822.079999999998</v>
      </c>
    </row>
    <row r="745" spans="1:13" x14ac:dyDescent="0.2">
      <c r="A745" s="123">
        <v>740</v>
      </c>
      <c r="B745" s="124">
        <v>2078588</v>
      </c>
      <c r="C745" s="125" t="s">
        <v>376</v>
      </c>
      <c r="D745" s="235" t="s">
        <v>353</v>
      </c>
      <c r="E745" s="259" t="s">
        <v>537</v>
      </c>
      <c r="F745" s="116">
        <v>1</v>
      </c>
      <c r="G745" s="127">
        <v>225</v>
      </c>
      <c r="H745" s="127">
        <f t="shared" si="380"/>
        <v>131</v>
      </c>
      <c r="I745" s="127">
        <f t="shared" ref="I745:I748" si="382">H745*F745</f>
        <v>131</v>
      </c>
      <c r="J745" s="127">
        <f t="shared" ref="J745:J748" si="383">I745*1.18</f>
        <v>154.57999999999998</v>
      </c>
      <c r="K745" s="127">
        <f t="shared" si="356"/>
        <v>9432</v>
      </c>
      <c r="L745" s="127">
        <f t="shared" si="357"/>
        <v>9432</v>
      </c>
      <c r="M745" s="127">
        <f t="shared" si="381"/>
        <v>11129.76</v>
      </c>
    </row>
    <row r="746" spans="1:13" x14ac:dyDescent="0.2">
      <c r="A746" s="123">
        <v>741</v>
      </c>
      <c r="B746" s="124">
        <v>301650060287</v>
      </c>
      <c r="C746" s="152" t="s">
        <v>110</v>
      </c>
      <c r="D746" s="231" t="s">
        <v>294</v>
      </c>
      <c r="E746" s="254" t="s">
        <v>537</v>
      </c>
      <c r="F746" s="116">
        <v>1</v>
      </c>
      <c r="G746" s="127">
        <v>475</v>
      </c>
      <c r="H746" s="127">
        <f t="shared" si="380"/>
        <v>276</v>
      </c>
      <c r="I746" s="127">
        <f t="shared" si="382"/>
        <v>276</v>
      </c>
      <c r="J746" s="127">
        <f t="shared" si="383"/>
        <v>325.68</v>
      </c>
      <c r="K746" s="127">
        <f t="shared" si="356"/>
        <v>19872</v>
      </c>
      <c r="L746" s="127">
        <f t="shared" si="357"/>
        <v>19872</v>
      </c>
      <c r="M746" s="127">
        <f t="shared" si="381"/>
        <v>23448.959999999999</v>
      </c>
    </row>
    <row r="747" spans="1:13" x14ac:dyDescent="0.2">
      <c r="A747" s="123">
        <v>742</v>
      </c>
      <c r="B747" s="124">
        <v>1030860</v>
      </c>
      <c r="C747" s="125" t="s">
        <v>251</v>
      </c>
      <c r="D747" s="235" t="s">
        <v>330</v>
      </c>
      <c r="E747" s="259" t="s">
        <v>537</v>
      </c>
      <c r="F747" s="116">
        <v>25</v>
      </c>
      <c r="G747" s="127">
        <v>128</v>
      </c>
      <c r="H747" s="127">
        <f t="shared" si="380"/>
        <v>74</v>
      </c>
      <c r="I747" s="127">
        <f t="shared" si="382"/>
        <v>1850</v>
      </c>
      <c r="J747" s="127">
        <f t="shared" si="383"/>
        <v>2183</v>
      </c>
      <c r="K747" s="127">
        <f t="shared" si="356"/>
        <v>5328</v>
      </c>
      <c r="L747" s="127">
        <f t="shared" si="357"/>
        <v>133200</v>
      </c>
      <c r="M747" s="127">
        <f t="shared" si="381"/>
        <v>157176</v>
      </c>
    </row>
    <row r="748" spans="1:13" x14ac:dyDescent="0.2">
      <c r="A748" s="123">
        <v>743</v>
      </c>
      <c r="B748" s="124">
        <v>1455505</v>
      </c>
      <c r="C748" s="125" t="s">
        <v>218</v>
      </c>
      <c r="D748" s="235" t="s">
        <v>385</v>
      </c>
      <c r="E748" s="259" t="s">
        <v>537</v>
      </c>
      <c r="F748" s="116">
        <v>4</v>
      </c>
      <c r="G748" s="127">
        <v>369</v>
      </c>
      <c r="H748" s="127">
        <f t="shared" si="380"/>
        <v>214</v>
      </c>
      <c r="I748" s="127">
        <f t="shared" si="382"/>
        <v>856</v>
      </c>
      <c r="J748" s="127">
        <f t="shared" si="383"/>
        <v>1010.0799999999999</v>
      </c>
      <c r="K748" s="127">
        <f t="shared" si="356"/>
        <v>15408</v>
      </c>
      <c r="L748" s="127">
        <f t="shared" si="357"/>
        <v>61632</v>
      </c>
      <c r="M748" s="127">
        <f t="shared" si="381"/>
        <v>72725.759999999995</v>
      </c>
    </row>
    <row r="749" spans="1:13" x14ac:dyDescent="0.2">
      <c r="A749" s="123">
        <v>744</v>
      </c>
      <c r="B749" s="145" t="s">
        <v>224</v>
      </c>
      <c r="C749" s="146" t="s">
        <v>225</v>
      </c>
      <c r="D749" s="241" t="s">
        <v>304</v>
      </c>
      <c r="E749" s="251" t="s">
        <v>537</v>
      </c>
      <c r="F749" s="147">
        <v>2</v>
      </c>
      <c r="G749" s="127">
        <v>261</v>
      </c>
      <c r="H749" s="127">
        <f t="shared" si="380"/>
        <v>151</v>
      </c>
      <c r="I749" s="127">
        <f>H749*F749</f>
        <v>302</v>
      </c>
      <c r="J749" s="127">
        <f>I749*1.18</f>
        <v>356.35999999999996</v>
      </c>
      <c r="K749" s="127">
        <f t="shared" si="356"/>
        <v>10872</v>
      </c>
      <c r="L749" s="127">
        <f t="shared" si="357"/>
        <v>21744</v>
      </c>
      <c r="M749" s="127">
        <f t="shared" ref="M749:M750" si="384">L749*1.18</f>
        <v>25657.919999999998</v>
      </c>
    </row>
    <row r="750" spans="1:13" ht="25.5" x14ac:dyDescent="0.2">
      <c r="A750" s="148">
        <v>745</v>
      </c>
      <c r="B750" s="136">
        <v>3748512</v>
      </c>
      <c r="C750" s="214" t="s">
        <v>226</v>
      </c>
      <c r="D750" s="240" t="s">
        <v>303</v>
      </c>
      <c r="E750" s="262" t="s">
        <v>537</v>
      </c>
      <c r="F750" s="138">
        <v>3</v>
      </c>
      <c r="G750" s="139">
        <v>1768</v>
      </c>
      <c r="H750" s="139">
        <f t="shared" ref="H750" si="385">ROUND(G750*$H$2,0)</f>
        <v>1025</v>
      </c>
      <c r="I750" s="139">
        <f t="shared" ref="I750" si="386">H750*F750</f>
        <v>3075</v>
      </c>
      <c r="J750" s="139">
        <f t="shared" ref="J750" si="387">I750*1.18</f>
        <v>3628.5</v>
      </c>
      <c r="K750" s="139">
        <f t="shared" si="356"/>
        <v>73800</v>
      </c>
      <c r="L750" s="139">
        <f t="shared" si="357"/>
        <v>221400</v>
      </c>
      <c r="M750" s="139">
        <f t="shared" si="384"/>
        <v>261252</v>
      </c>
    </row>
    <row r="751" spans="1:13" x14ac:dyDescent="0.2">
      <c r="A751" s="118">
        <v>746</v>
      </c>
      <c r="B751" s="119"/>
      <c r="C751" s="157" t="s">
        <v>479</v>
      </c>
      <c r="D751" s="243"/>
      <c r="E751" s="243"/>
      <c r="F751" s="121"/>
      <c r="G751" s="141"/>
      <c r="H751" s="122"/>
      <c r="I751" s="122"/>
      <c r="J751" s="122"/>
      <c r="K751" s="122"/>
      <c r="L751" s="122"/>
      <c r="M751" s="122"/>
    </row>
    <row r="752" spans="1:13" x14ac:dyDescent="0.2">
      <c r="A752" s="123">
        <v>747</v>
      </c>
      <c r="B752" s="124">
        <v>2057</v>
      </c>
      <c r="C752" s="125" t="s">
        <v>94</v>
      </c>
      <c r="D752" s="235" t="s">
        <v>308</v>
      </c>
      <c r="E752" s="259" t="s">
        <v>537</v>
      </c>
      <c r="F752" s="116">
        <v>1</v>
      </c>
      <c r="G752" s="127">
        <v>342</v>
      </c>
      <c r="H752" s="127">
        <f>ROUND(G752*$H$2,0)</f>
        <v>198</v>
      </c>
      <c r="I752" s="127">
        <f>H752*F752</f>
        <v>198</v>
      </c>
      <c r="J752" s="127">
        <f>I752*1.18</f>
        <v>233.64</v>
      </c>
      <c r="K752" s="127">
        <f t="shared" si="356"/>
        <v>14256</v>
      </c>
      <c r="L752" s="127">
        <f t="shared" si="357"/>
        <v>14256</v>
      </c>
      <c r="M752" s="127">
        <f t="shared" ref="M752:M757" si="388">L752*1.18</f>
        <v>16822.079999999998</v>
      </c>
    </row>
    <row r="753" spans="1:13" x14ac:dyDescent="0.2">
      <c r="A753" s="123">
        <v>748</v>
      </c>
      <c r="B753" s="124">
        <v>2078588</v>
      </c>
      <c r="C753" s="125" t="s">
        <v>376</v>
      </c>
      <c r="D753" s="235" t="s">
        <v>353</v>
      </c>
      <c r="E753" s="259" t="s">
        <v>537</v>
      </c>
      <c r="F753" s="116">
        <v>1</v>
      </c>
      <c r="G753" s="127">
        <v>225</v>
      </c>
      <c r="H753" s="127">
        <f t="shared" ref="H753:H758" si="389">ROUND(G753*$H$2,0)</f>
        <v>131</v>
      </c>
      <c r="I753" s="127">
        <f t="shared" ref="I753:I757" si="390">H753*F753</f>
        <v>131</v>
      </c>
      <c r="J753" s="127">
        <f t="shared" ref="J753:J757" si="391">I753*1.18</f>
        <v>154.57999999999998</v>
      </c>
      <c r="K753" s="127">
        <f t="shared" si="356"/>
        <v>9432</v>
      </c>
      <c r="L753" s="127">
        <f t="shared" si="357"/>
        <v>9432</v>
      </c>
      <c r="M753" s="127">
        <f t="shared" si="388"/>
        <v>11129.76</v>
      </c>
    </row>
    <row r="754" spans="1:13" x14ac:dyDescent="0.2">
      <c r="A754" s="123">
        <v>749</v>
      </c>
      <c r="B754" s="124">
        <v>1507813</v>
      </c>
      <c r="C754" s="150" t="s">
        <v>250</v>
      </c>
      <c r="D754" s="242" t="s">
        <v>334</v>
      </c>
      <c r="E754" s="263" t="s">
        <v>537</v>
      </c>
      <c r="F754" s="116">
        <v>23</v>
      </c>
      <c r="G754" s="127">
        <v>216</v>
      </c>
      <c r="H754" s="127">
        <f t="shared" si="389"/>
        <v>125</v>
      </c>
      <c r="I754" s="127">
        <f t="shared" si="390"/>
        <v>2875</v>
      </c>
      <c r="J754" s="127">
        <f t="shared" si="391"/>
        <v>3392.5</v>
      </c>
      <c r="K754" s="127">
        <f t="shared" si="356"/>
        <v>9000</v>
      </c>
      <c r="L754" s="127">
        <f t="shared" si="357"/>
        <v>207000</v>
      </c>
      <c r="M754" s="127">
        <f t="shared" si="388"/>
        <v>244260</v>
      </c>
    </row>
    <row r="755" spans="1:13" x14ac:dyDescent="0.2">
      <c r="A755" s="123">
        <v>750</v>
      </c>
      <c r="B755" s="124">
        <v>301650060287</v>
      </c>
      <c r="C755" s="152" t="s">
        <v>110</v>
      </c>
      <c r="D755" s="231" t="s">
        <v>294</v>
      </c>
      <c r="E755" s="254" t="s">
        <v>537</v>
      </c>
      <c r="F755" s="116">
        <v>1</v>
      </c>
      <c r="G755" s="127">
        <v>475</v>
      </c>
      <c r="H755" s="127">
        <f t="shared" si="389"/>
        <v>276</v>
      </c>
      <c r="I755" s="127">
        <f t="shared" si="390"/>
        <v>276</v>
      </c>
      <c r="J755" s="127">
        <f t="shared" si="391"/>
        <v>325.68</v>
      </c>
      <c r="K755" s="127">
        <f t="shared" si="356"/>
        <v>19872</v>
      </c>
      <c r="L755" s="127">
        <f t="shared" si="357"/>
        <v>19872</v>
      </c>
      <c r="M755" s="127">
        <f t="shared" si="388"/>
        <v>23448.959999999999</v>
      </c>
    </row>
    <row r="756" spans="1:13" x14ac:dyDescent="0.2">
      <c r="A756" s="123">
        <v>751</v>
      </c>
      <c r="B756" s="124">
        <v>1030860</v>
      </c>
      <c r="C756" s="125" t="s">
        <v>251</v>
      </c>
      <c r="D756" s="235" t="s">
        <v>330</v>
      </c>
      <c r="E756" s="259" t="s">
        <v>537</v>
      </c>
      <c r="F756" s="116">
        <v>25</v>
      </c>
      <c r="G756" s="127">
        <v>128</v>
      </c>
      <c r="H756" s="127">
        <f t="shared" si="389"/>
        <v>74</v>
      </c>
      <c r="I756" s="127">
        <f t="shared" si="390"/>
        <v>1850</v>
      </c>
      <c r="J756" s="127">
        <f t="shared" si="391"/>
        <v>2183</v>
      </c>
      <c r="K756" s="127">
        <f t="shared" si="356"/>
        <v>5328</v>
      </c>
      <c r="L756" s="127">
        <f t="shared" si="357"/>
        <v>133200</v>
      </c>
      <c r="M756" s="127">
        <f t="shared" si="388"/>
        <v>157176</v>
      </c>
    </row>
    <row r="757" spans="1:13" x14ac:dyDescent="0.2">
      <c r="A757" s="123">
        <v>752</v>
      </c>
      <c r="B757" s="124">
        <v>1455505</v>
      </c>
      <c r="C757" s="125" t="s">
        <v>218</v>
      </c>
      <c r="D757" s="235" t="s">
        <v>385</v>
      </c>
      <c r="E757" s="259" t="s">
        <v>537</v>
      </c>
      <c r="F757" s="116">
        <v>4</v>
      </c>
      <c r="G757" s="127">
        <v>369</v>
      </c>
      <c r="H757" s="127">
        <f t="shared" si="389"/>
        <v>214</v>
      </c>
      <c r="I757" s="127">
        <f t="shared" si="390"/>
        <v>856</v>
      </c>
      <c r="J757" s="127">
        <f t="shared" si="391"/>
        <v>1010.0799999999999</v>
      </c>
      <c r="K757" s="127">
        <f t="shared" si="356"/>
        <v>15408</v>
      </c>
      <c r="L757" s="127">
        <f t="shared" si="357"/>
        <v>61632</v>
      </c>
      <c r="M757" s="127">
        <f t="shared" si="388"/>
        <v>72725.759999999995</v>
      </c>
    </row>
    <row r="758" spans="1:13" x14ac:dyDescent="0.2">
      <c r="A758" s="123">
        <v>753</v>
      </c>
      <c r="B758" s="145" t="s">
        <v>224</v>
      </c>
      <c r="C758" s="146" t="s">
        <v>225</v>
      </c>
      <c r="D758" s="241" t="s">
        <v>304</v>
      </c>
      <c r="E758" s="251" t="s">
        <v>537</v>
      </c>
      <c r="F758" s="147">
        <v>2</v>
      </c>
      <c r="G758" s="127">
        <v>261</v>
      </c>
      <c r="H758" s="127">
        <f t="shared" si="389"/>
        <v>151</v>
      </c>
      <c r="I758" s="127">
        <f>H758*F758</f>
        <v>302</v>
      </c>
      <c r="J758" s="127">
        <f>I758*1.18</f>
        <v>356.35999999999996</v>
      </c>
      <c r="K758" s="127">
        <f t="shared" si="356"/>
        <v>10872</v>
      </c>
      <c r="L758" s="127">
        <f t="shared" si="357"/>
        <v>21744</v>
      </c>
      <c r="M758" s="127">
        <f t="shared" ref="M758:M759" si="392">L758*1.18</f>
        <v>25657.919999999998</v>
      </c>
    </row>
    <row r="759" spans="1:13" ht="25.5" x14ac:dyDescent="0.2">
      <c r="A759" s="148">
        <v>754</v>
      </c>
      <c r="B759" s="136">
        <v>3748512</v>
      </c>
      <c r="C759" s="214" t="s">
        <v>226</v>
      </c>
      <c r="D759" s="240" t="s">
        <v>303</v>
      </c>
      <c r="E759" s="262" t="s">
        <v>537</v>
      </c>
      <c r="F759" s="138">
        <v>3</v>
      </c>
      <c r="G759" s="139">
        <v>1768</v>
      </c>
      <c r="H759" s="139">
        <f t="shared" ref="H759" si="393">ROUND(G759*$H$2,0)</f>
        <v>1025</v>
      </c>
      <c r="I759" s="139">
        <f t="shared" ref="I759" si="394">H759*F759</f>
        <v>3075</v>
      </c>
      <c r="J759" s="139">
        <f t="shared" ref="J759" si="395">I759*1.18</f>
        <v>3628.5</v>
      </c>
      <c r="K759" s="139">
        <f t="shared" si="356"/>
        <v>73800</v>
      </c>
      <c r="L759" s="139">
        <f t="shared" si="357"/>
        <v>221400</v>
      </c>
      <c r="M759" s="139">
        <f t="shared" si="392"/>
        <v>261252</v>
      </c>
    </row>
    <row r="760" spans="1:13" x14ac:dyDescent="0.2">
      <c r="A760" s="118">
        <v>755</v>
      </c>
      <c r="B760" s="119"/>
      <c r="C760" s="157" t="s">
        <v>480</v>
      </c>
      <c r="D760" s="243"/>
      <c r="E760" s="243"/>
      <c r="F760" s="121"/>
      <c r="G760" s="141"/>
      <c r="H760" s="122"/>
      <c r="I760" s="122"/>
      <c r="J760" s="122"/>
      <c r="K760" s="122"/>
      <c r="L760" s="122"/>
      <c r="M760" s="122"/>
    </row>
    <row r="761" spans="1:13" x14ac:dyDescent="0.2">
      <c r="A761" s="123">
        <v>756</v>
      </c>
      <c r="B761" s="124">
        <v>2057</v>
      </c>
      <c r="C761" s="125" t="s">
        <v>94</v>
      </c>
      <c r="D761" s="235" t="s">
        <v>308</v>
      </c>
      <c r="E761" s="259" t="s">
        <v>537</v>
      </c>
      <c r="F761" s="116">
        <v>1</v>
      </c>
      <c r="G761" s="127">
        <v>342</v>
      </c>
      <c r="H761" s="127">
        <f>ROUND(G761*$H$2,0)</f>
        <v>198</v>
      </c>
      <c r="I761" s="127">
        <f>H761*F761</f>
        <v>198</v>
      </c>
      <c r="J761" s="127">
        <f>I761*1.18</f>
        <v>233.64</v>
      </c>
      <c r="K761" s="127">
        <f t="shared" si="356"/>
        <v>14256</v>
      </c>
      <c r="L761" s="127">
        <f t="shared" si="357"/>
        <v>14256</v>
      </c>
      <c r="M761" s="127">
        <f t="shared" ref="M761:M767" si="396">L761*1.18</f>
        <v>16822.079999999998</v>
      </c>
    </row>
    <row r="762" spans="1:13" x14ac:dyDescent="0.2">
      <c r="A762" s="123">
        <v>757</v>
      </c>
      <c r="B762" s="124">
        <v>2078588</v>
      </c>
      <c r="C762" s="125" t="s">
        <v>376</v>
      </c>
      <c r="D762" s="235" t="s">
        <v>353</v>
      </c>
      <c r="E762" s="259" t="s">
        <v>537</v>
      </c>
      <c r="F762" s="116">
        <v>1</v>
      </c>
      <c r="G762" s="127">
        <v>225</v>
      </c>
      <c r="H762" s="127">
        <f t="shared" ref="H762:H768" si="397">ROUND(G762*$H$2,0)</f>
        <v>131</v>
      </c>
      <c r="I762" s="127">
        <f t="shared" ref="I762:I767" si="398">H762*F762</f>
        <v>131</v>
      </c>
      <c r="J762" s="127">
        <f t="shared" ref="J762:J767" si="399">I762*1.18</f>
        <v>154.57999999999998</v>
      </c>
      <c r="K762" s="127">
        <f t="shared" si="356"/>
        <v>9432</v>
      </c>
      <c r="L762" s="127">
        <f t="shared" si="357"/>
        <v>9432</v>
      </c>
      <c r="M762" s="127">
        <f t="shared" si="396"/>
        <v>11129.76</v>
      </c>
    </row>
    <row r="763" spans="1:13" x14ac:dyDescent="0.2">
      <c r="A763" s="123">
        <v>758</v>
      </c>
      <c r="B763" s="124">
        <v>301650060287</v>
      </c>
      <c r="C763" s="152" t="s">
        <v>110</v>
      </c>
      <c r="D763" s="231" t="s">
        <v>294</v>
      </c>
      <c r="E763" s="254" t="s">
        <v>537</v>
      </c>
      <c r="F763" s="116">
        <v>1</v>
      </c>
      <c r="G763" s="127">
        <v>475</v>
      </c>
      <c r="H763" s="127">
        <f t="shared" si="397"/>
        <v>276</v>
      </c>
      <c r="I763" s="127">
        <f t="shared" si="398"/>
        <v>276</v>
      </c>
      <c r="J763" s="127">
        <f t="shared" si="399"/>
        <v>325.68</v>
      </c>
      <c r="K763" s="127">
        <f t="shared" si="356"/>
        <v>19872</v>
      </c>
      <c r="L763" s="127">
        <f t="shared" si="357"/>
        <v>19872</v>
      </c>
      <c r="M763" s="127">
        <f t="shared" si="396"/>
        <v>23448.959999999999</v>
      </c>
    </row>
    <row r="764" spans="1:13" x14ac:dyDescent="0.2">
      <c r="A764" s="123">
        <v>759</v>
      </c>
      <c r="B764" s="124">
        <v>1030860</v>
      </c>
      <c r="C764" s="125" t="s">
        <v>251</v>
      </c>
      <c r="D764" s="235" t="s">
        <v>330</v>
      </c>
      <c r="E764" s="259" t="s">
        <v>537</v>
      </c>
      <c r="F764" s="116">
        <v>12</v>
      </c>
      <c r="G764" s="127">
        <v>128</v>
      </c>
      <c r="H764" s="127">
        <f t="shared" si="397"/>
        <v>74</v>
      </c>
      <c r="I764" s="127">
        <f t="shared" si="398"/>
        <v>888</v>
      </c>
      <c r="J764" s="127">
        <f t="shared" si="399"/>
        <v>1047.8399999999999</v>
      </c>
      <c r="K764" s="127">
        <f t="shared" si="356"/>
        <v>5328</v>
      </c>
      <c r="L764" s="127">
        <f t="shared" si="357"/>
        <v>63936</v>
      </c>
      <c r="M764" s="127">
        <f t="shared" si="396"/>
        <v>75444.479999999996</v>
      </c>
    </row>
    <row r="765" spans="1:13" x14ac:dyDescent="0.2">
      <c r="A765" s="123">
        <v>760</v>
      </c>
      <c r="B765" s="124">
        <v>1507813</v>
      </c>
      <c r="C765" s="150" t="s">
        <v>250</v>
      </c>
      <c r="D765" s="242" t="s">
        <v>334</v>
      </c>
      <c r="E765" s="263" t="s">
        <v>537</v>
      </c>
      <c r="F765" s="116">
        <v>6</v>
      </c>
      <c r="G765" s="127">
        <v>216</v>
      </c>
      <c r="H765" s="127">
        <f t="shared" si="397"/>
        <v>125</v>
      </c>
      <c r="I765" s="127">
        <f t="shared" si="398"/>
        <v>750</v>
      </c>
      <c r="J765" s="127">
        <f t="shared" si="399"/>
        <v>885</v>
      </c>
      <c r="K765" s="127">
        <f t="shared" si="356"/>
        <v>9000</v>
      </c>
      <c r="L765" s="127">
        <f t="shared" si="357"/>
        <v>54000</v>
      </c>
      <c r="M765" s="127">
        <f t="shared" si="396"/>
        <v>63720</v>
      </c>
    </row>
    <row r="766" spans="1:13" x14ac:dyDescent="0.2">
      <c r="A766" s="123">
        <v>761</v>
      </c>
      <c r="B766" s="124">
        <v>1455505</v>
      </c>
      <c r="C766" s="125" t="s">
        <v>218</v>
      </c>
      <c r="D766" s="235" t="s">
        <v>385</v>
      </c>
      <c r="E766" s="259" t="s">
        <v>537</v>
      </c>
      <c r="F766" s="116">
        <v>2</v>
      </c>
      <c r="G766" s="127">
        <v>369</v>
      </c>
      <c r="H766" s="127">
        <f t="shared" si="397"/>
        <v>214</v>
      </c>
      <c r="I766" s="127">
        <f t="shared" si="398"/>
        <v>428</v>
      </c>
      <c r="J766" s="127">
        <f t="shared" si="399"/>
        <v>505.03999999999996</v>
      </c>
      <c r="K766" s="127">
        <f t="shared" si="356"/>
        <v>15408</v>
      </c>
      <c r="L766" s="127">
        <f t="shared" si="357"/>
        <v>30816</v>
      </c>
      <c r="M766" s="127">
        <f t="shared" si="396"/>
        <v>36362.879999999997</v>
      </c>
    </row>
    <row r="767" spans="1:13" ht="38.25" x14ac:dyDescent="0.2">
      <c r="A767" s="123">
        <v>762</v>
      </c>
      <c r="B767" s="132">
        <v>22714780</v>
      </c>
      <c r="C767" s="133" t="s">
        <v>219</v>
      </c>
      <c r="D767" s="227" t="s">
        <v>383</v>
      </c>
      <c r="E767" s="251" t="s">
        <v>537</v>
      </c>
      <c r="F767" s="116">
        <v>1</v>
      </c>
      <c r="G767" s="134">
        <v>418</v>
      </c>
      <c r="H767" s="127">
        <f t="shared" si="397"/>
        <v>242</v>
      </c>
      <c r="I767" s="127">
        <f t="shared" si="398"/>
        <v>242</v>
      </c>
      <c r="J767" s="127">
        <f t="shared" si="399"/>
        <v>285.56</v>
      </c>
      <c r="K767" s="127">
        <f t="shared" si="356"/>
        <v>17424</v>
      </c>
      <c r="L767" s="127">
        <f t="shared" si="357"/>
        <v>17424</v>
      </c>
      <c r="M767" s="127">
        <f t="shared" si="396"/>
        <v>20560.32</v>
      </c>
    </row>
    <row r="768" spans="1:13" x14ac:dyDescent="0.2">
      <c r="A768" s="123">
        <v>763</v>
      </c>
      <c r="B768" s="145" t="s">
        <v>224</v>
      </c>
      <c r="C768" s="146" t="s">
        <v>225</v>
      </c>
      <c r="D768" s="241" t="s">
        <v>304</v>
      </c>
      <c r="E768" s="251" t="s">
        <v>537</v>
      </c>
      <c r="F768" s="147">
        <v>2</v>
      </c>
      <c r="G768" s="127">
        <v>261</v>
      </c>
      <c r="H768" s="127">
        <f t="shared" si="397"/>
        <v>151</v>
      </c>
      <c r="I768" s="127">
        <f>H768*F768</f>
        <v>302</v>
      </c>
      <c r="J768" s="127">
        <f>I768*1.18</f>
        <v>356.35999999999996</v>
      </c>
      <c r="K768" s="127">
        <f t="shared" si="356"/>
        <v>10872</v>
      </c>
      <c r="L768" s="127">
        <f t="shared" si="357"/>
        <v>21744</v>
      </c>
      <c r="M768" s="127">
        <f t="shared" ref="M768:M769" si="400">L768*1.18</f>
        <v>25657.919999999998</v>
      </c>
    </row>
    <row r="769" spans="1:13" ht="25.5" x14ac:dyDescent="0.2">
      <c r="A769" s="148">
        <v>764</v>
      </c>
      <c r="B769" s="136">
        <v>3748512</v>
      </c>
      <c r="C769" s="214" t="s">
        <v>226</v>
      </c>
      <c r="D769" s="240" t="s">
        <v>303</v>
      </c>
      <c r="E769" s="262" t="s">
        <v>537</v>
      </c>
      <c r="F769" s="138">
        <v>1</v>
      </c>
      <c r="G769" s="139">
        <v>1768</v>
      </c>
      <c r="H769" s="139">
        <f t="shared" ref="H769" si="401">ROUND(G769*$H$2,0)</f>
        <v>1025</v>
      </c>
      <c r="I769" s="139">
        <f t="shared" ref="I769" si="402">H769*F769</f>
        <v>1025</v>
      </c>
      <c r="J769" s="139">
        <f t="shared" ref="J769" si="403">I769*1.18</f>
        <v>1209.5</v>
      </c>
      <c r="K769" s="139">
        <f t="shared" si="356"/>
        <v>73800</v>
      </c>
      <c r="L769" s="139">
        <f t="shared" si="357"/>
        <v>73800</v>
      </c>
      <c r="M769" s="139">
        <f t="shared" si="400"/>
        <v>87084</v>
      </c>
    </row>
    <row r="770" spans="1:13" x14ac:dyDescent="0.2">
      <c r="A770" s="118">
        <v>765</v>
      </c>
      <c r="B770" s="119"/>
      <c r="C770" s="157" t="s">
        <v>481</v>
      </c>
      <c r="D770" s="243"/>
      <c r="E770" s="243"/>
      <c r="F770" s="121"/>
      <c r="G770" s="141"/>
      <c r="H770" s="122"/>
      <c r="I770" s="122"/>
      <c r="J770" s="122"/>
      <c r="K770" s="122"/>
      <c r="L770" s="122"/>
      <c r="M770" s="122"/>
    </row>
    <row r="771" spans="1:13" x14ac:dyDescent="0.2">
      <c r="A771" s="123">
        <v>766</v>
      </c>
      <c r="B771" s="124">
        <v>2057</v>
      </c>
      <c r="C771" s="125" t="s">
        <v>94</v>
      </c>
      <c r="D771" s="235" t="s">
        <v>308</v>
      </c>
      <c r="E771" s="259" t="s">
        <v>537</v>
      </c>
      <c r="F771" s="116">
        <v>1</v>
      </c>
      <c r="G771" s="127">
        <v>342</v>
      </c>
      <c r="H771" s="127">
        <f>ROUND(G771*$H$2,0)</f>
        <v>198</v>
      </c>
      <c r="I771" s="127">
        <f>H771*F771</f>
        <v>198</v>
      </c>
      <c r="J771" s="127">
        <f>I771*1.18</f>
        <v>233.64</v>
      </c>
      <c r="K771" s="127">
        <f t="shared" si="356"/>
        <v>14256</v>
      </c>
      <c r="L771" s="127">
        <f t="shared" si="357"/>
        <v>14256</v>
      </c>
      <c r="M771" s="127">
        <f t="shared" ref="M771:M776" si="404">L771*1.18</f>
        <v>16822.079999999998</v>
      </c>
    </row>
    <row r="772" spans="1:13" x14ac:dyDescent="0.2">
      <c r="A772" s="123">
        <v>767</v>
      </c>
      <c r="B772" s="124">
        <v>2078588</v>
      </c>
      <c r="C772" s="125" t="s">
        <v>376</v>
      </c>
      <c r="D772" s="235" t="s">
        <v>353</v>
      </c>
      <c r="E772" s="259" t="s">
        <v>537</v>
      </c>
      <c r="F772" s="116">
        <v>1</v>
      </c>
      <c r="G772" s="127">
        <v>225</v>
      </c>
      <c r="H772" s="127">
        <f t="shared" ref="H772:H777" si="405">ROUND(G772*$H$2,0)</f>
        <v>131</v>
      </c>
      <c r="I772" s="127">
        <f t="shared" ref="I772:I776" si="406">H772*F772</f>
        <v>131</v>
      </c>
      <c r="J772" s="127">
        <f t="shared" ref="J772:J776" si="407">I772*1.18</f>
        <v>154.57999999999998</v>
      </c>
      <c r="K772" s="127">
        <f t="shared" si="356"/>
        <v>9432</v>
      </c>
      <c r="L772" s="127">
        <f t="shared" si="357"/>
        <v>9432</v>
      </c>
      <c r="M772" s="127">
        <f t="shared" si="404"/>
        <v>11129.76</v>
      </c>
    </row>
    <row r="773" spans="1:13" x14ac:dyDescent="0.2">
      <c r="A773" s="123">
        <v>768</v>
      </c>
      <c r="B773" s="124">
        <v>1507813</v>
      </c>
      <c r="C773" s="150" t="s">
        <v>250</v>
      </c>
      <c r="D773" s="242" t="s">
        <v>334</v>
      </c>
      <c r="E773" s="263" t="s">
        <v>537</v>
      </c>
      <c r="F773" s="116">
        <v>25</v>
      </c>
      <c r="G773" s="127">
        <v>216</v>
      </c>
      <c r="H773" s="127">
        <f t="shared" si="405"/>
        <v>125</v>
      </c>
      <c r="I773" s="127">
        <f t="shared" si="406"/>
        <v>3125</v>
      </c>
      <c r="J773" s="127">
        <f t="shared" si="407"/>
        <v>3687.5</v>
      </c>
      <c r="K773" s="127">
        <f t="shared" si="356"/>
        <v>9000</v>
      </c>
      <c r="L773" s="127">
        <f t="shared" si="357"/>
        <v>225000</v>
      </c>
      <c r="M773" s="127">
        <f t="shared" si="404"/>
        <v>265500</v>
      </c>
    </row>
    <row r="774" spans="1:13" x14ac:dyDescent="0.2">
      <c r="A774" s="123">
        <v>769</v>
      </c>
      <c r="B774" s="124">
        <v>301650060287</v>
      </c>
      <c r="C774" s="152" t="s">
        <v>110</v>
      </c>
      <c r="D774" s="231" t="s">
        <v>294</v>
      </c>
      <c r="E774" s="254" t="s">
        <v>537</v>
      </c>
      <c r="F774" s="116">
        <v>1</v>
      </c>
      <c r="G774" s="127">
        <v>475</v>
      </c>
      <c r="H774" s="127">
        <f t="shared" si="405"/>
        <v>276</v>
      </c>
      <c r="I774" s="127">
        <f t="shared" si="406"/>
        <v>276</v>
      </c>
      <c r="J774" s="127">
        <f t="shared" si="407"/>
        <v>325.68</v>
      </c>
      <c r="K774" s="127">
        <f t="shared" si="356"/>
        <v>19872</v>
      </c>
      <c r="L774" s="127">
        <f t="shared" si="357"/>
        <v>19872</v>
      </c>
      <c r="M774" s="127">
        <f t="shared" si="404"/>
        <v>23448.959999999999</v>
      </c>
    </row>
    <row r="775" spans="1:13" x14ac:dyDescent="0.2">
      <c r="A775" s="123">
        <v>770</v>
      </c>
      <c r="B775" s="124">
        <v>1030860</v>
      </c>
      <c r="C775" s="125" t="s">
        <v>251</v>
      </c>
      <c r="D775" s="235" t="s">
        <v>330</v>
      </c>
      <c r="E775" s="259" t="s">
        <v>537</v>
      </c>
      <c r="F775" s="116">
        <v>25</v>
      </c>
      <c r="G775" s="127">
        <v>128</v>
      </c>
      <c r="H775" s="127">
        <f t="shared" si="405"/>
        <v>74</v>
      </c>
      <c r="I775" s="127">
        <f t="shared" si="406"/>
        <v>1850</v>
      </c>
      <c r="J775" s="127">
        <f t="shared" si="407"/>
        <v>2183</v>
      </c>
      <c r="K775" s="127">
        <f t="shared" si="356"/>
        <v>5328</v>
      </c>
      <c r="L775" s="127">
        <f t="shared" si="357"/>
        <v>133200</v>
      </c>
      <c r="M775" s="127">
        <f t="shared" si="404"/>
        <v>157176</v>
      </c>
    </row>
    <row r="776" spans="1:13" x14ac:dyDescent="0.2">
      <c r="A776" s="123">
        <v>771</v>
      </c>
      <c r="B776" s="124">
        <v>1455505</v>
      </c>
      <c r="C776" s="125" t="s">
        <v>218</v>
      </c>
      <c r="D776" s="235" t="s">
        <v>385</v>
      </c>
      <c r="E776" s="259" t="s">
        <v>537</v>
      </c>
      <c r="F776" s="116">
        <v>4</v>
      </c>
      <c r="G776" s="127">
        <v>369</v>
      </c>
      <c r="H776" s="127">
        <f t="shared" si="405"/>
        <v>214</v>
      </c>
      <c r="I776" s="127">
        <f t="shared" si="406"/>
        <v>856</v>
      </c>
      <c r="J776" s="127">
        <f t="shared" si="407"/>
        <v>1010.0799999999999</v>
      </c>
      <c r="K776" s="127">
        <f t="shared" ref="K776:K839" si="408">H776*$J$2</f>
        <v>15408</v>
      </c>
      <c r="L776" s="127">
        <f t="shared" ref="L776:L839" si="409">K776*F776</f>
        <v>61632</v>
      </c>
      <c r="M776" s="127">
        <f t="shared" si="404"/>
        <v>72725.759999999995</v>
      </c>
    </row>
    <row r="777" spans="1:13" x14ac:dyDescent="0.2">
      <c r="A777" s="123">
        <v>772</v>
      </c>
      <c r="B777" s="145" t="s">
        <v>224</v>
      </c>
      <c r="C777" s="146" t="s">
        <v>225</v>
      </c>
      <c r="D777" s="241" t="s">
        <v>304</v>
      </c>
      <c r="E777" s="251" t="s">
        <v>537</v>
      </c>
      <c r="F777" s="147">
        <v>2</v>
      </c>
      <c r="G777" s="127">
        <v>261</v>
      </c>
      <c r="H777" s="127">
        <f t="shared" si="405"/>
        <v>151</v>
      </c>
      <c r="I777" s="127">
        <f>H777*F777</f>
        <v>302</v>
      </c>
      <c r="J777" s="127">
        <f>I777*1.18</f>
        <v>356.35999999999996</v>
      </c>
      <c r="K777" s="127">
        <f t="shared" si="408"/>
        <v>10872</v>
      </c>
      <c r="L777" s="127">
        <f t="shared" si="409"/>
        <v>21744</v>
      </c>
      <c r="M777" s="127">
        <f t="shared" ref="M777:M778" si="410">L777*1.18</f>
        <v>25657.919999999998</v>
      </c>
    </row>
    <row r="778" spans="1:13" ht="25.5" x14ac:dyDescent="0.2">
      <c r="A778" s="148">
        <v>773</v>
      </c>
      <c r="B778" s="136">
        <v>3748512</v>
      </c>
      <c r="C778" s="214" t="s">
        <v>226</v>
      </c>
      <c r="D778" s="240" t="s">
        <v>303</v>
      </c>
      <c r="E778" s="262" t="s">
        <v>537</v>
      </c>
      <c r="F778" s="138">
        <v>3</v>
      </c>
      <c r="G778" s="139">
        <v>1768</v>
      </c>
      <c r="H778" s="139">
        <f t="shared" ref="H778" si="411">ROUND(G778*$H$2,0)</f>
        <v>1025</v>
      </c>
      <c r="I778" s="139">
        <f t="shared" ref="I778" si="412">H778*F778</f>
        <v>3075</v>
      </c>
      <c r="J778" s="139">
        <f t="shared" ref="J778" si="413">I778*1.18</f>
        <v>3628.5</v>
      </c>
      <c r="K778" s="139">
        <f t="shared" si="408"/>
        <v>73800</v>
      </c>
      <c r="L778" s="139">
        <f t="shared" si="409"/>
        <v>221400</v>
      </c>
      <c r="M778" s="139">
        <f t="shared" si="410"/>
        <v>261252</v>
      </c>
    </row>
    <row r="779" spans="1:13" x14ac:dyDescent="0.2">
      <c r="A779" s="118">
        <v>774</v>
      </c>
      <c r="B779" s="119"/>
      <c r="C779" s="157" t="s">
        <v>482</v>
      </c>
      <c r="D779" s="243"/>
      <c r="E779" s="243"/>
      <c r="F779" s="121"/>
      <c r="G779" s="141"/>
      <c r="H779" s="122"/>
      <c r="I779" s="122"/>
      <c r="J779" s="122"/>
      <c r="K779" s="122"/>
      <c r="L779" s="122"/>
      <c r="M779" s="122"/>
    </row>
    <row r="780" spans="1:13" x14ac:dyDescent="0.2">
      <c r="A780" s="123">
        <v>775</v>
      </c>
      <c r="B780" s="124">
        <v>2057</v>
      </c>
      <c r="C780" s="125" t="s">
        <v>94</v>
      </c>
      <c r="D780" s="235" t="s">
        <v>308</v>
      </c>
      <c r="E780" s="259" t="s">
        <v>537</v>
      </c>
      <c r="F780" s="116">
        <v>1</v>
      </c>
      <c r="G780" s="127">
        <v>342</v>
      </c>
      <c r="H780" s="127">
        <f>ROUND(G780*$H$2,0)</f>
        <v>198</v>
      </c>
      <c r="I780" s="127">
        <f>H780*F780</f>
        <v>198</v>
      </c>
      <c r="J780" s="127">
        <f>I780*1.18</f>
        <v>233.64</v>
      </c>
      <c r="K780" s="127">
        <f t="shared" si="408"/>
        <v>14256</v>
      </c>
      <c r="L780" s="127">
        <f t="shared" si="409"/>
        <v>14256</v>
      </c>
      <c r="M780" s="127">
        <f t="shared" ref="M780:M786" si="414">L780*1.18</f>
        <v>16822.079999999998</v>
      </c>
    </row>
    <row r="781" spans="1:13" x14ac:dyDescent="0.2">
      <c r="A781" s="123">
        <v>776</v>
      </c>
      <c r="B781" s="124">
        <v>2078588</v>
      </c>
      <c r="C781" s="125" t="s">
        <v>376</v>
      </c>
      <c r="D781" s="235" t="s">
        <v>353</v>
      </c>
      <c r="E781" s="259" t="s">
        <v>537</v>
      </c>
      <c r="F781" s="116">
        <v>1</v>
      </c>
      <c r="G781" s="127">
        <v>225</v>
      </c>
      <c r="H781" s="127">
        <f t="shared" ref="H781:H787" si="415">ROUND(G781*$H$2,0)</f>
        <v>131</v>
      </c>
      <c r="I781" s="127">
        <f t="shared" ref="I781:I786" si="416">H781*F781</f>
        <v>131</v>
      </c>
      <c r="J781" s="127">
        <f t="shared" ref="J781:J786" si="417">I781*1.18</f>
        <v>154.57999999999998</v>
      </c>
      <c r="K781" s="127">
        <f t="shared" si="408"/>
        <v>9432</v>
      </c>
      <c r="L781" s="127">
        <f t="shared" si="409"/>
        <v>9432</v>
      </c>
      <c r="M781" s="127">
        <f t="shared" si="414"/>
        <v>11129.76</v>
      </c>
    </row>
    <row r="782" spans="1:13" x14ac:dyDescent="0.2">
      <c r="A782" s="123">
        <v>777</v>
      </c>
      <c r="B782" s="124">
        <v>1507813</v>
      </c>
      <c r="C782" s="150" t="s">
        <v>250</v>
      </c>
      <c r="D782" s="242" t="s">
        <v>334</v>
      </c>
      <c r="E782" s="263" t="s">
        <v>537</v>
      </c>
      <c r="F782" s="116">
        <v>25</v>
      </c>
      <c r="G782" s="127">
        <v>216</v>
      </c>
      <c r="H782" s="127">
        <f t="shared" si="415"/>
        <v>125</v>
      </c>
      <c r="I782" s="127">
        <f t="shared" si="416"/>
        <v>3125</v>
      </c>
      <c r="J782" s="127">
        <f t="shared" si="417"/>
        <v>3687.5</v>
      </c>
      <c r="K782" s="127">
        <f t="shared" si="408"/>
        <v>9000</v>
      </c>
      <c r="L782" s="127">
        <f t="shared" si="409"/>
        <v>225000</v>
      </c>
      <c r="M782" s="127">
        <f t="shared" si="414"/>
        <v>265500</v>
      </c>
    </row>
    <row r="783" spans="1:13" x14ac:dyDescent="0.2">
      <c r="A783" s="123">
        <v>778</v>
      </c>
      <c r="B783" s="124">
        <v>2007734</v>
      </c>
      <c r="C783" s="125" t="s">
        <v>1</v>
      </c>
      <c r="D783" s="235" t="s">
        <v>352</v>
      </c>
      <c r="E783" s="259" t="s">
        <v>537</v>
      </c>
      <c r="F783" s="116">
        <v>1</v>
      </c>
      <c r="G783" s="127">
        <v>387</v>
      </c>
      <c r="H783" s="127">
        <f t="shared" si="415"/>
        <v>224</v>
      </c>
      <c r="I783" s="127">
        <f t="shared" si="416"/>
        <v>224</v>
      </c>
      <c r="J783" s="127">
        <f t="shared" si="417"/>
        <v>264.32</v>
      </c>
      <c r="K783" s="127">
        <f t="shared" si="408"/>
        <v>16128</v>
      </c>
      <c r="L783" s="127">
        <f t="shared" si="409"/>
        <v>16128</v>
      </c>
      <c r="M783" s="127">
        <f t="shared" si="414"/>
        <v>19031.039999999997</v>
      </c>
    </row>
    <row r="784" spans="1:13" x14ac:dyDescent="0.2">
      <c r="A784" s="123">
        <v>779</v>
      </c>
      <c r="B784" s="124">
        <v>301650060287</v>
      </c>
      <c r="C784" s="152" t="s">
        <v>110</v>
      </c>
      <c r="D784" s="231" t="s">
        <v>294</v>
      </c>
      <c r="E784" s="254" t="s">
        <v>537</v>
      </c>
      <c r="F784" s="116">
        <v>1</v>
      </c>
      <c r="G784" s="127">
        <v>475</v>
      </c>
      <c r="H784" s="127">
        <f t="shared" si="415"/>
        <v>276</v>
      </c>
      <c r="I784" s="127">
        <f t="shared" si="416"/>
        <v>276</v>
      </c>
      <c r="J784" s="127">
        <f t="shared" si="417"/>
        <v>325.68</v>
      </c>
      <c r="K784" s="127">
        <f t="shared" si="408"/>
        <v>19872</v>
      </c>
      <c r="L784" s="127">
        <f t="shared" si="409"/>
        <v>19872</v>
      </c>
      <c r="M784" s="127">
        <f t="shared" si="414"/>
        <v>23448.959999999999</v>
      </c>
    </row>
    <row r="785" spans="1:13" x14ac:dyDescent="0.2">
      <c r="A785" s="123">
        <v>780</v>
      </c>
      <c r="B785" s="124">
        <v>1030860</v>
      </c>
      <c r="C785" s="125" t="s">
        <v>251</v>
      </c>
      <c r="D785" s="235" t="s">
        <v>330</v>
      </c>
      <c r="E785" s="259" t="s">
        <v>537</v>
      </c>
      <c r="F785" s="116">
        <v>25</v>
      </c>
      <c r="G785" s="127">
        <v>128</v>
      </c>
      <c r="H785" s="127">
        <f t="shared" si="415"/>
        <v>74</v>
      </c>
      <c r="I785" s="127">
        <f t="shared" si="416"/>
        <v>1850</v>
      </c>
      <c r="J785" s="127">
        <f t="shared" si="417"/>
        <v>2183</v>
      </c>
      <c r="K785" s="127">
        <f t="shared" si="408"/>
        <v>5328</v>
      </c>
      <c r="L785" s="127">
        <f t="shared" si="409"/>
        <v>133200</v>
      </c>
      <c r="M785" s="127">
        <f t="shared" si="414"/>
        <v>157176</v>
      </c>
    </row>
    <row r="786" spans="1:13" x14ac:dyDescent="0.2">
      <c r="A786" s="123">
        <v>781</v>
      </c>
      <c r="B786" s="124">
        <v>1455505</v>
      </c>
      <c r="C786" s="125" t="s">
        <v>218</v>
      </c>
      <c r="D786" s="235" t="s">
        <v>385</v>
      </c>
      <c r="E786" s="259" t="s">
        <v>537</v>
      </c>
      <c r="F786" s="116">
        <v>4</v>
      </c>
      <c r="G786" s="127">
        <v>369</v>
      </c>
      <c r="H786" s="127">
        <f t="shared" si="415"/>
        <v>214</v>
      </c>
      <c r="I786" s="127">
        <f t="shared" si="416"/>
        <v>856</v>
      </c>
      <c r="J786" s="127">
        <f t="shared" si="417"/>
        <v>1010.0799999999999</v>
      </c>
      <c r="K786" s="127">
        <f t="shared" si="408"/>
        <v>15408</v>
      </c>
      <c r="L786" s="127">
        <f t="shared" si="409"/>
        <v>61632</v>
      </c>
      <c r="M786" s="127">
        <f t="shared" si="414"/>
        <v>72725.759999999995</v>
      </c>
    </row>
    <row r="787" spans="1:13" x14ac:dyDescent="0.2">
      <c r="A787" s="123">
        <v>782</v>
      </c>
      <c r="B787" s="145" t="s">
        <v>224</v>
      </c>
      <c r="C787" s="146" t="s">
        <v>225</v>
      </c>
      <c r="D787" s="241" t="s">
        <v>304</v>
      </c>
      <c r="E787" s="251" t="s">
        <v>537</v>
      </c>
      <c r="F787" s="147">
        <v>2</v>
      </c>
      <c r="G787" s="127">
        <v>261</v>
      </c>
      <c r="H787" s="127">
        <f t="shared" si="415"/>
        <v>151</v>
      </c>
      <c r="I787" s="127">
        <f>H787*F787</f>
        <v>302</v>
      </c>
      <c r="J787" s="127">
        <f>I787*1.18</f>
        <v>356.35999999999996</v>
      </c>
      <c r="K787" s="127">
        <f t="shared" si="408"/>
        <v>10872</v>
      </c>
      <c r="L787" s="127">
        <f t="shared" si="409"/>
        <v>21744</v>
      </c>
      <c r="M787" s="127">
        <f t="shared" ref="M787:M788" si="418">L787*1.18</f>
        <v>25657.919999999998</v>
      </c>
    </row>
    <row r="788" spans="1:13" ht="25.5" x14ac:dyDescent="0.2">
      <c r="A788" s="148">
        <v>783</v>
      </c>
      <c r="B788" s="136">
        <v>3748512</v>
      </c>
      <c r="C788" s="214" t="s">
        <v>226</v>
      </c>
      <c r="D788" s="240" t="s">
        <v>303</v>
      </c>
      <c r="E788" s="262" t="s">
        <v>537</v>
      </c>
      <c r="F788" s="138">
        <v>3</v>
      </c>
      <c r="G788" s="139">
        <v>1768</v>
      </c>
      <c r="H788" s="139">
        <f t="shared" ref="H788" si="419">ROUND(G788*$H$2,0)</f>
        <v>1025</v>
      </c>
      <c r="I788" s="139">
        <f t="shared" ref="I788" si="420">H788*F788</f>
        <v>3075</v>
      </c>
      <c r="J788" s="139">
        <f t="shared" ref="J788" si="421">I788*1.18</f>
        <v>3628.5</v>
      </c>
      <c r="K788" s="139">
        <f t="shared" si="408"/>
        <v>73800</v>
      </c>
      <c r="L788" s="139">
        <f t="shared" si="409"/>
        <v>221400</v>
      </c>
      <c r="M788" s="139">
        <f t="shared" si="418"/>
        <v>261252</v>
      </c>
    </row>
    <row r="789" spans="1:13" x14ac:dyDescent="0.2">
      <c r="A789" s="118">
        <v>784</v>
      </c>
      <c r="B789" s="119"/>
      <c r="C789" s="157" t="s">
        <v>483</v>
      </c>
      <c r="D789" s="243"/>
      <c r="E789" s="243"/>
      <c r="F789" s="121"/>
      <c r="G789" s="141"/>
      <c r="H789" s="122"/>
      <c r="I789" s="122"/>
      <c r="J789" s="122"/>
      <c r="K789" s="122"/>
      <c r="L789" s="122"/>
      <c r="M789" s="122"/>
    </row>
    <row r="790" spans="1:13" x14ac:dyDescent="0.2">
      <c r="A790" s="123">
        <v>785</v>
      </c>
      <c r="B790" s="124">
        <v>2057</v>
      </c>
      <c r="C790" s="125" t="s">
        <v>94</v>
      </c>
      <c r="D790" s="235" t="s">
        <v>308</v>
      </c>
      <c r="E790" s="259" t="s">
        <v>537</v>
      </c>
      <c r="F790" s="116">
        <v>1</v>
      </c>
      <c r="G790" s="127">
        <v>342</v>
      </c>
      <c r="H790" s="127">
        <f>ROUND(G790*$H$2,0)</f>
        <v>198</v>
      </c>
      <c r="I790" s="127">
        <f>H790*F790</f>
        <v>198</v>
      </c>
      <c r="J790" s="127">
        <f>I790*1.18</f>
        <v>233.64</v>
      </c>
      <c r="K790" s="127">
        <f t="shared" si="408"/>
        <v>14256</v>
      </c>
      <c r="L790" s="127">
        <f t="shared" si="409"/>
        <v>14256</v>
      </c>
      <c r="M790" s="127">
        <f t="shared" ref="M790:M798" si="422">L790*1.18</f>
        <v>16822.079999999998</v>
      </c>
    </row>
    <row r="791" spans="1:13" x14ac:dyDescent="0.2">
      <c r="A791" s="123">
        <v>786</v>
      </c>
      <c r="B791" s="124">
        <v>2078588</v>
      </c>
      <c r="C791" s="125" t="s">
        <v>376</v>
      </c>
      <c r="D791" s="235" t="s">
        <v>353</v>
      </c>
      <c r="E791" s="259" t="s">
        <v>537</v>
      </c>
      <c r="F791" s="116">
        <v>1</v>
      </c>
      <c r="G791" s="127">
        <v>225</v>
      </c>
      <c r="H791" s="127">
        <f t="shared" ref="H791:H799" si="423">ROUND(G791*$H$2,0)</f>
        <v>131</v>
      </c>
      <c r="I791" s="127">
        <f t="shared" ref="I791:I798" si="424">H791*F791</f>
        <v>131</v>
      </c>
      <c r="J791" s="127">
        <f t="shared" ref="J791:J798" si="425">I791*1.18</f>
        <v>154.57999999999998</v>
      </c>
      <c r="K791" s="127">
        <f t="shared" si="408"/>
        <v>9432</v>
      </c>
      <c r="L791" s="127">
        <f t="shared" si="409"/>
        <v>9432</v>
      </c>
      <c r="M791" s="127">
        <f t="shared" si="422"/>
        <v>11129.76</v>
      </c>
    </row>
    <row r="792" spans="1:13" x14ac:dyDescent="0.2">
      <c r="A792" s="123">
        <v>787</v>
      </c>
      <c r="B792" s="124">
        <v>2007734</v>
      </c>
      <c r="C792" s="125" t="s">
        <v>1</v>
      </c>
      <c r="D792" s="235" t="s">
        <v>352</v>
      </c>
      <c r="E792" s="259" t="s">
        <v>537</v>
      </c>
      <c r="F792" s="116">
        <v>1</v>
      </c>
      <c r="G792" s="127">
        <v>387</v>
      </c>
      <c r="H792" s="127">
        <f t="shared" si="423"/>
        <v>224</v>
      </c>
      <c r="I792" s="127">
        <f t="shared" si="424"/>
        <v>224</v>
      </c>
      <c r="J792" s="127">
        <f t="shared" si="425"/>
        <v>264.32</v>
      </c>
      <c r="K792" s="127">
        <f t="shared" si="408"/>
        <v>16128</v>
      </c>
      <c r="L792" s="127">
        <f t="shared" si="409"/>
        <v>16128</v>
      </c>
      <c r="M792" s="127">
        <f t="shared" si="422"/>
        <v>19031.039999999997</v>
      </c>
    </row>
    <row r="793" spans="1:13" x14ac:dyDescent="0.2">
      <c r="A793" s="123">
        <v>788</v>
      </c>
      <c r="B793" s="124">
        <v>301650060287</v>
      </c>
      <c r="C793" s="152" t="s">
        <v>110</v>
      </c>
      <c r="D793" s="231" t="s">
        <v>294</v>
      </c>
      <c r="E793" s="254" t="s">
        <v>537</v>
      </c>
      <c r="F793" s="116">
        <v>1</v>
      </c>
      <c r="G793" s="127">
        <v>475</v>
      </c>
      <c r="H793" s="127">
        <f t="shared" si="423"/>
        <v>276</v>
      </c>
      <c r="I793" s="127">
        <f t="shared" si="424"/>
        <v>276</v>
      </c>
      <c r="J793" s="127">
        <f t="shared" si="425"/>
        <v>325.68</v>
      </c>
      <c r="K793" s="127">
        <f t="shared" si="408"/>
        <v>19872</v>
      </c>
      <c r="L793" s="127">
        <f t="shared" si="409"/>
        <v>19872</v>
      </c>
      <c r="M793" s="127">
        <f t="shared" si="422"/>
        <v>23448.959999999999</v>
      </c>
    </row>
    <row r="794" spans="1:13" x14ac:dyDescent="0.2">
      <c r="A794" s="123">
        <v>789</v>
      </c>
      <c r="B794" s="124">
        <v>1030860</v>
      </c>
      <c r="C794" s="125" t="s">
        <v>251</v>
      </c>
      <c r="D794" s="235" t="s">
        <v>330</v>
      </c>
      <c r="E794" s="259" t="s">
        <v>537</v>
      </c>
      <c r="F794" s="116">
        <v>12</v>
      </c>
      <c r="G794" s="127">
        <v>128</v>
      </c>
      <c r="H794" s="127">
        <f t="shared" si="423"/>
        <v>74</v>
      </c>
      <c r="I794" s="127">
        <f t="shared" si="424"/>
        <v>888</v>
      </c>
      <c r="J794" s="127">
        <f t="shared" si="425"/>
        <v>1047.8399999999999</v>
      </c>
      <c r="K794" s="127">
        <f t="shared" si="408"/>
        <v>5328</v>
      </c>
      <c r="L794" s="127">
        <f t="shared" si="409"/>
        <v>63936</v>
      </c>
      <c r="M794" s="127">
        <f t="shared" si="422"/>
        <v>75444.479999999996</v>
      </c>
    </row>
    <row r="795" spans="1:13" x14ac:dyDescent="0.2">
      <c r="A795" s="123">
        <v>790</v>
      </c>
      <c r="B795" s="124">
        <v>1453</v>
      </c>
      <c r="C795" s="149" t="s">
        <v>252</v>
      </c>
      <c r="D795" s="242" t="s">
        <v>338</v>
      </c>
      <c r="E795" s="263" t="s">
        <v>537</v>
      </c>
      <c r="F795" s="116">
        <v>1</v>
      </c>
      <c r="G795" s="127">
        <v>1224</v>
      </c>
      <c r="H795" s="127">
        <f t="shared" si="423"/>
        <v>710</v>
      </c>
      <c r="I795" s="127">
        <f t="shared" si="424"/>
        <v>710</v>
      </c>
      <c r="J795" s="127">
        <f t="shared" si="425"/>
        <v>837.8</v>
      </c>
      <c r="K795" s="127">
        <f t="shared" si="408"/>
        <v>51120</v>
      </c>
      <c r="L795" s="127">
        <f t="shared" si="409"/>
        <v>51120</v>
      </c>
      <c r="M795" s="127">
        <f t="shared" si="422"/>
        <v>60321.599999999999</v>
      </c>
    </row>
    <row r="796" spans="1:13" x14ac:dyDescent="0.2">
      <c r="A796" s="123">
        <v>791</v>
      </c>
      <c r="B796" s="124">
        <v>1507813</v>
      </c>
      <c r="C796" s="150" t="s">
        <v>250</v>
      </c>
      <c r="D796" s="242" t="s">
        <v>334</v>
      </c>
      <c r="E796" s="263" t="s">
        <v>537</v>
      </c>
      <c r="F796" s="116">
        <v>12</v>
      </c>
      <c r="G796" s="127">
        <v>216</v>
      </c>
      <c r="H796" s="127">
        <f t="shared" si="423"/>
        <v>125</v>
      </c>
      <c r="I796" s="127">
        <f t="shared" si="424"/>
        <v>1500</v>
      </c>
      <c r="J796" s="127">
        <f t="shared" si="425"/>
        <v>1770</v>
      </c>
      <c r="K796" s="127">
        <f t="shared" si="408"/>
        <v>9000</v>
      </c>
      <c r="L796" s="127">
        <f t="shared" si="409"/>
        <v>108000</v>
      </c>
      <c r="M796" s="127">
        <f t="shared" si="422"/>
        <v>127440</v>
      </c>
    </row>
    <row r="797" spans="1:13" x14ac:dyDescent="0.2">
      <c r="A797" s="123">
        <v>792</v>
      </c>
      <c r="B797" s="124">
        <v>1455505</v>
      </c>
      <c r="C797" s="125" t="s">
        <v>218</v>
      </c>
      <c r="D797" s="235" t="s">
        <v>385</v>
      </c>
      <c r="E797" s="259" t="s">
        <v>537</v>
      </c>
      <c r="F797" s="116">
        <v>2</v>
      </c>
      <c r="G797" s="127">
        <v>369</v>
      </c>
      <c r="H797" s="127">
        <f t="shared" si="423"/>
        <v>214</v>
      </c>
      <c r="I797" s="127">
        <f t="shared" si="424"/>
        <v>428</v>
      </c>
      <c r="J797" s="127">
        <f t="shared" si="425"/>
        <v>505.03999999999996</v>
      </c>
      <c r="K797" s="127">
        <f t="shared" si="408"/>
        <v>15408</v>
      </c>
      <c r="L797" s="127">
        <f t="shared" si="409"/>
        <v>30816</v>
      </c>
      <c r="M797" s="127">
        <f t="shared" si="422"/>
        <v>36362.879999999997</v>
      </c>
    </row>
    <row r="798" spans="1:13" ht="38.25" x14ac:dyDescent="0.2">
      <c r="A798" s="123">
        <v>793</v>
      </c>
      <c r="B798" s="132">
        <v>22714780</v>
      </c>
      <c r="C798" s="133" t="s">
        <v>219</v>
      </c>
      <c r="D798" s="227" t="s">
        <v>383</v>
      </c>
      <c r="E798" s="251" t="s">
        <v>537</v>
      </c>
      <c r="F798" s="116">
        <v>1</v>
      </c>
      <c r="G798" s="134">
        <v>418</v>
      </c>
      <c r="H798" s="127">
        <f t="shared" si="423"/>
        <v>242</v>
      </c>
      <c r="I798" s="127">
        <f t="shared" si="424"/>
        <v>242</v>
      </c>
      <c r="J798" s="127">
        <f t="shared" si="425"/>
        <v>285.56</v>
      </c>
      <c r="K798" s="127">
        <f t="shared" si="408"/>
        <v>17424</v>
      </c>
      <c r="L798" s="127">
        <f t="shared" si="409"/>
        <v>17424</v>
      </c>
      <c r="M798" s="127">
        <f t="shared" si="422"/>
        <v>20560.32</v>
      </c>
    </row>
    <row r="799" spans="1:13" x14ac:dyDescent="0.2">
      <c r="A799" s="123">
        <v>794</v>
      </c>
      <c r="B799" s="145" t="s">
        <v>224</v>
      </c>
      <c r="C799" s="146" t="s">
        <v>225</v>
      </c>
      <c r="D799" s="241" t="s">
        <v>304</v>
      </c>
      <c r="E799" s="251" t="s">
        <v>537</v>
      </c>
      <c r="F799" s="147">
        <v>2</v>
      </c>
      <c r="G799" s="127">
        <v>261</v>
      </c>
      <c r="H799" s="127">
        <f t="shared" si="423"/>
        <v>151</v>
      </c>
      <c r="I799" s="127">
        <f>H799*F799</f>
        <v>302</v>
      </c>
      <c r="J799" s="127">
        <f>I799*1.18</f>
        <v>356.35999999999996</v>
      </c>
      <c r="K799" s="127">
        <f t="shared" si="408"/>
        <v>10872</v>
      </c>
      <c r="L799" s="127">
        <f t="shared" si="409"/>
        <v>21744</v>
      </c>
      <c r="M799" s="127">
        <f t="shared" ref="M799:M800" si="426">L799*1.18</f>
        <v>25657.919999999998</v>
      </c>
    </row>
    <row r="800" spans="1:13" ht="25.5" x14ac:dyDescent="0.2">
      <c r="A800" s="148">
        <v>795</v>
      </c>
      <c r="B800" s="136">
        <v>3748512</v>
      </c>
      <c r="C800" s="214" t="s">
        <v>226</v>
      </c>
      <c r="D800" s="240" t="s">
        <v>303</v>
      </c>
      <c r="E800" s="262" t="s">
        <v>537</v>
      </c>
      <c r="F800" s="138">
        <v>1</v>
      </c>
      <c r="G800" s="139">
        <v>1768</v>
      </c>
      <c r="H800" s="139">
        <f t="shared" ref="H800" si="427">ROUND(G800*$H$2,0)</f>
        <v>1025</v>
      </c>
      <c r="I800" s="139">
        <f t="shared" ref="I800" si="428">H800*F800</f>
        <v>1025</v>
      </c>
      <c r="J800" s="139">
        <f t="shared" ref="J800" si="429">I800*1.18</f>
        <v>1209.5</v>
      </c>
      <c r="K800" s="139">
        <f t="shared" si="408"/>
        <v>73800</v>
      </c>
      <c r="L800" s="139">
        <f t="shared" si="409"/>
        <v>73800</v>
      </c>
      <c r="M800" s="139">
        <f t="shared" si="426"/>
        <v>87084</v>
      </c>
    </row>
    <row r="801" spans="1:13" x14ac:dyDescent="0.2">
      <c r="A801" s="118">
        <v>796</v>
      </c>
      <c r="B801" s="119"/>
      <c r="C801" s="157" t="s">
        <v>484</v>
      </c>
      <c r="D801" s="243"/>
      <c r="E801" s="243"/>
      <c r="F801" s="121"/>
      <c r="G801" s="141"/>
      <c r="H801" s="122"/>
      <c r="I801" s="122"/>
      <c r="J801" s="122"/>
      <c r="K801" s="122"/>
      <c r="L801" s="122"/>
      <c r="M801" s="122"/>
    </row>
    <row r="802" spans="1:13" x14ac:dyDescent="0.2">
      <c r="A802" s="123">
        <v>797</v>
      </c>
      <c r="B802" s="124">
        <v>2057</v>
      </c>
      <c r="C802" s="125" t="s">
        <v>94</v>
      </c>
      <c r="D802" s="235" t="s">
        <v>308</v>
      </c>
      <c r="E802" s="259" t="s">
        <v>537</v>
      </c>
      <c r="F802" s="116">
        <v>1</v>
      </c>
      <c r="G802" s="127">
        <v>342</v>
      </c>
      <c r="H802" s="127">
        <f>ROUND(G802*$H$2,0)</f>
        <v>198</v>
      </c>
      <c r="I802" s="127">
        <f>H802*F802</f>
        <v>198</v>
      </c>
      <c r="J802" s="127">
        <f>I802*1.18</f>
        <v>233.64</v>
      </c>
      <c r="K802" s="127">
        <f t="shared" si="408"/>
        <v>14256</v>
      </c>
      <c r="L802" s="127">
        <f t="shared" si="409"/>
        <v>14256</v>
      </c>
      <c r="M802" s="127">
        <f t="shared" ref="M802:M808" si="430">L802*1.18</f>
        <v>16822.079999999998</v>
      </c>
    </row>
    <row r="803" spans="1:13" x14ac:dyDescent="0.2">
      <c r="A803" s="123">
        <v>798</v>
      </c>
      <c r="B803" s="124">
        <v>2078588</v>
      </c>
      <c r="C803" s="125" t="s">
        <v>376</v>
      </c>
      <c r="D803" s="235" t="s">
        <v>353</v>
      </c>
      <c r="E803" s="259" t="s">
        <v>537</v>
      </c>
      <c r="F803" s="116">
        <v>1</v>
      </c>
      <c r="G803" s="127">
        <v>225</v>
      </c>
      <c r="H803" s="127">
        <f t="shared" ref="H803:H809" si="431">ROUND(G803*$H$2,0)</f>
        <v>131</v>
      </c>
      <c r="I803" s="127">
        <f t="shared" ref="I803:I808" si="432">H803*F803</f>
        <v>131</v>
      </c>
      <c r="J803" s="127">
        <f t="shared" ref="J803:J808" si="433">I803*1.18</f>
        <v>154.57999999999998</v>
      </c>
      <c r="K803" s="127">
        <f t="shared" si="408"/>
        <v>9432</v>
      </c>
      <c r="L803" s="127">
        <f t="shared" si="409"/>
        <v>9432</v>
      </c>
      <c r="M803" s="127">
        <f t="shared" si="430"/>
        <v>11129.76</v>
      </c>
    </row>
    <row r="804" spans="1:13" x14ac:dyDescent="0.2">
      <c r="A804" s="123">
        <v>799</v>
      </c>
      <c r="B804" s="124">
        <v>1507809</v>
      </c>
      <c r="C804" s="150" t="s">
        <v>255</v>
      </c>
      <c r="D804" s="242" t="s">
        <v>334</v>
      </c>
      <c r="E804" s="263" t="s">
        <v>537</v>
      </c>
      <c r="F804" s="116">
        <v>25</v>
      </c>
      <c r="G804" s="127">
        <v>216</v>
      </c>
      <c r="H804" s="127">
        <f t="shared" si="431"/>
        <v>125</v>
      </c>
      <c r="I804" s="127">
        <f t="shared" si="432"/>
        <v>3125</v>
      </c>
      <c r="J804" s="127">
        <f t="shared" si="433"/>
        <v>3687.5</v>
      </c>
      <c r="K804" s="127">
        <f t="shared" si="408"/>
        <v>9000</v>
      </c>
      <c r="L804" s="127">
        <f t="shared" si="409"/>
        <v>225000</v>
      </c>
      <c r="M804" s="127">
        <f t="shared" si="430"/>
        <v>265500</v>
      </c>
    </row>
    <row r="805" spans="1:13" x14ac:dyDescent="0.2">
      <c r="A805" s="123">
        <v>800</v>
      </c>
      <c r="B805" s="124">
        <v>2007734</v>
      </c>
      <c r="C805" s="125" t="s">
        <v>1</v>
      </c>
      <c r="D805" s="235" t="s">
        <v>352</v>
      </c>
      <c r="E805" s="259" t="s">
        <v>537</v>
      </c>
      <c r="F805" s="116">
        <v>1</v>
      </c>
      <c r="G805" s="127">
        <v>387</v>
      </c>
      <c r="H805" s="127">
        <f t="shared" si="431"/>
        <v>224</v>
      </c>
      <c r="I805" s="127">
        <f t="shared" si="432"/>
        <v>224</v>
      </c>
      <c r="J805" s="127">
        <f t="shared" si="433"/>
        <v>264.32</v>
      </c>
      <c r="K805" s="127">
        <f t="shared" si="408"/>
        <v>16128</v>
      </c>
      <c r="L805" s="127">
        <f t="shared" si="409"/>
        <v>16128</v>
      </c>
      <c r="M805" s="127">
        <f t="shared" si="430"/>
        <v>19031.039999999997</v>
      </c>
    </row>
    <row r="806" spans="1:13" x14ac:dyDescent="0.2">
      <c r="A806" s="123">
        <v>801</v>
      </c>
      <c r="B806" s="124">
        <v>301650060287</v>
      </c>
      <c r="C806" s="152" t="s">
        <v>110</v>
      </c>
      <c r="D806" s="231" t="s">
        <v>294</v>
      </c>
      <c r="E806" s="254" t="s">
        <v>537</v>
      </c>
      <c r="F806" s="116">
        <v>1</v>
      </c>
      <c r="G806" s="127">
        <v>475</v>
      </c>
      <c r="H806" s="127">
        <f t="shared" si="431"/>
        <v>276</v>
      </c>
      <c r="I806" s="127">
        <f t="shared" si="432"/>
        <v>276</v>
      </c>
      <c r="J806" s="127">
        <f t="shared" si="433"/>
        <v>325.68</v>
      </c>
      <c r="K806" s="127">
        <f t="shared" si="408"/>
        <v>19872</v>
      </c>
      <c r="L806" s="127">
        <f t="shared" si="409"/>
        <v>19872</v>
      </c>
      <c r="M806" s="127">
        <f t="shared" si="430"/>
        <v>23448.959999999999</v>
      </c>
    </row>
    <row r="807" spans="1:13" x14ac:dyDescent="0.2">
      <c r="A807" s="123">
        <v>802</v>
      </c>
      <c r="B807" s="124">
        <v>1030860</v>
      </c>
      <c r="C807" s="125" t="s">
        <v>251</v>
      </c>
      <c r="D807" s="235" t="s">
        <v>330</v>
      </c>
      <c r="E807" s="259" t="s">
        <v>537</v>
      </c>
      <c r="F807" s="116">
        <v>25</v>
      </c>
      <c r="G807" s="127">
        <v>128</v>
      </c>
      <c r="H807" s="127">
        <f t="shared" si="431"/>
        <v>74</v>
      </c>
      <c r="I807" s="127">
        <f t="shared" si="432"/>
        <v>1850</v>
      </c>
      <c r="J807" s="127">
        <f t="shared" si="433"/>
        <v>2183</v>
      </c>
      <c r="K807" s="127">
        <f t="shared" si="408"/>
        <v>5328</v>
      </c>
      <c r="L807" s="127">
        <f t="shared" si="409"/>
        <v>133200</v>
      </c>
      <c r="M807" s="127">
        <f t="shared" si="430"/>
        <v>157176</v>
      </c>
    </row>
    <row r="808" spans="1:13" x14ac:dyDescent="0.2">
      <c r="A808" s="123">
        <v>803</v>
      </c>
      <c r="B808" s="124">
        <v>1455505</v>
      </c>
      <c r="C808" s="125" t="s">
        <v>218</v>
      </c>
      <c r="D808" s="235" t="s">
        <v>385</v>
      </c>
      <c r="E808" s="259" t="s">
        <v>537</v>
      </c>
      <c r="F808" s="116">
        <v>4</v>
      </c>
      <c r="G808" s="127">
        <v>369</v>
      </c>
      <c r="H808" s="127">
        <f t="shared" si="431"/>
        <v>214</v>
      </c>
      <c r="I808" s="127">
        <f t="shared" si="432"/>
        <v>856</v>
      </c>
      <c r="J808" s="127">
        <f t="shared" si="433"/>
        <v>1010.0799999999999</v>
      </c>
      <c r="K808" s="127">
        <f t="shared" si="408"/>
        <v>15408</v>
      </c>
      <c r="L808" s="127">
        <f t="shared" si="409"/>
        <v>61632</v>
      </c>
      <c r="M808" s="127">
        <f t="shared" si="430"/>
        <v>72725.759999999995</v>
      </c>
    </row>
    <row r="809" spans="1:13" x14ac:dyDescent="0.2">
      <c r="A809" s="123">
        <v>804</v>
      </c>
      <c r="B809" s="145" t="s">
        <v>14</v>
      </c>
      <c r="C809" s="146" t="s">
        <v>15</v>
      </c>
      <c r="D809" s="241" t="s">
        <v>304</v>
      </c>
      <c r="E809" s="251" t="s">
        <v>537</v>
      </c>
      <c r="F809" s="147">
        <v>2</v>
      </c>
      <c r="G809" s="127">
        <v>261</v>
      </c>
      <c r="H809" s="127">
        <f t="shared" si="431"/>
        <v>151</v>
      </c>
      <c r="I809" s="127">
        <f>H809*F809</f>
        <v>302</v>
      </c>
      <c r="J809" s="127">
        <f>I809*1.18</f>
        <v>356.35999999999996</v>
      </c>
      <c r="K809" s="127">
        <f t="shared" si="408"/>
        <v>10872</v>
      </c>
      <c r="L809" s="127">
        <f t="shared" si="409"/>
        <v>21744</v>
      </c>
      <c r="M809" s="127">
        <f t="shared" ref="M809:M810" si="434">L809*1.18</f>
        <v>25657.919999999998</v>
      </c>
    </row>
    <row r="810" spans="1:13" ht="25.5" x14ac:dyDescent="0.2">
      <c r="A810" s="148">
        <v>805</v>
      </c>
      <c r="B810" s="136">
        <v>3748512</v>
      </c>
      <c r="C810" s="214" t="s">
        <v>230</v>
      </c>
      <c r="D810" s="240" t="s">
        <v>303</v>
      </c>
      <c r="E810" s="262" t="s">
        <v>537</v>
      </c>
      <c r="F810" s="138">
        <v>3</v>
      </c>
      <c r="G810" s="139">
        <v>1768</v>
      </c>
      <c r="H810" s="139">
        <f t="shared" ref="H810" si="435">ROUND(G810*$H$2,0)</f>
        <v>1025</v>
      </c>
      <c r="I810" s="139">
        <f t="shared" ref="I810" si="436">H810*F810</f>
        <v>3075</v>
      </c>
      <c r="J810" s="139">
        <f t="shared" ref="J810" si="437">I810*1.18</f>
        <v>3628.5</v>
      </c>
      <c r="K810" s="139">
        <f t="shared" si="408"/>
        <v>73800</v>
      </c>
      <c r="L810" s="139">
        <f t="shared" si="409"/>
        <v>221400</v>
      </c>
      <c r="M810" s="139">
        <f t="shared" si="434"/>
        <v>261252</v>
      </c>
    </row>
    <row r="811" spans="1:13" x14ac:dyDescent="0.2">
      <c r="A811" s="118">
        <v>806</v>
      </c>
      <c r="B811" s="119"/>
      <c r="C811" s="157" t="s">
        <v>485</v>
      </c>
      <c r="D811" s="243"/>
      <c r="E811" s="243"/>
      <c r="F811" s="121"/>
      <c r="G811" s="141"/>
      <c r="H811" s="122"/>
      <c r="I811" s="122"/>
      <c r="J811" s="122"/>
      <c r="K811" s="122"/>
      <c r="L811" s="122"/>
      <c r="M811" s="122"/>
    </row>
    <row r="812" spans="1:13" x14ac:dyDescent="0.2">
      <c r="A812" s="123">
        <v>807</v>
      </c>
      <c r="B812" s="124">
        <v>2057</v>
      </c>
      <c r="C812" s="125" t="s">
        <v>94</v>
      </c>
      <c r="D812" s="235" t="s">
        <v>308</v>
      </c>
      <c r="E812" s="259" t="s">
        <v>537</v>
      </c>
      <c r="F812" s="116">
        <v>1</v>
      </c>
      <c r="G812" s="127">
        <v>342</v>
      </c>
      <c r="H812" s="127">
        <f>ROUND(G812*$H$2,0)</f>
        <v>198</v>
      </c>
      <c r="I812" s="127">
        <f>H812*F812</f>
        <v>198</v>
      </c>
      <c r="J812" s="127">
        <f>I812*1.18</f>
        <v>233.64</v>
      </c>
      <c r="K812" s="127">
        <f t="shared" si="408"/>
        <v>14256</v>
      </c>
      <c r="L812" s="127">
        <f t="shared" si="409"/>
        <v>14256</v>
      </c>
      <c r="M812" s="127">
        <f t="shared" ref="M812:M818" si="438">L812*1.18</f>
        <v>16822.079999999998</v>
      </c>
    </row>
    <row r="813" spans="1:13" x14ac:dyDescent="0.2">
      <c r="A813" s="123">
        <v>808</v>
      </c>
      <c r="B813" s="124">
        <v>2078588</v>
      </c>
      <c r="C813" s="125" t="s">
        <v>376</v>
      </c>
      <c r="D813" s="235" t="s">
        <v>353</v>
      </c>
      <c r="E813" s="259" t="s">
        <v>537</v>
      </c>
      <c r="F813" s="116">
        <v>1</v>
      </c>
      <c r="G813" s="127">
        <v>225</v>
      </c>
      <c r="H813" s="127">
        <f t="shared" ref="H813:H819" si="439">ROUND(G813*$H$2,0)</f>
        <v>131</v>
      </c>
      <c r="I813" s="127">
        <f t="shared" ref="I813:I818" si="440">H813*F813</f>
        <v>131</v>
      </c>
      <c r="J813" s="127">
        <f t="shared" ref="J813:J818" si="441">I813*1.18</f>
        <v>154.57999999999998</v>
      </c>
      <c r="K813" s="127">
        <f t="shared" si="408"/>
        <v>9432</v>
      </c>
      <c r="L813" s="127">
        <f t="shared" si="409"/>
        <v>9432</v>
      </c>
      <c r="M813" s="127">
        <f t="shared" si="438"/>
        <v>11129.76</v>
      </c>
    </row>
    <row r="814" spans="1:13" x14ac:dyDescent="0.2">
      <c r="A814" s="123">
        <v>809</v>
      </c>
      <c r="B814" s="124">
        <v>1507809</v>
      </c>
      <c r="C814" s="150" t="s">
        <v>255</v>
      </c>
      <c r="D814" s="242" t="s">
        <v>334</v>
      </c>
      <c r="E814" s="263" t="s">
        <v>537</v>
      </c>
      <c r="F814" s="116">
        <v>25</v>
      </c>
      <c r="G814" s="127">
        <v>216</v>
      </c>
      <c r="H814" s="127">
        <f t="shared" si="439"/>
        <v>125</v>
      </c>
      <c r="I814" s="127">
        <f t="shared" si="440"/>
        <v>3125</v>
      </c>
      <c r="J814" s="127">
        <f t="shared" si="441"/>
        <v>3687.5</v>
      </c>
      <c r="K814" s="127">
        <f t="shared" si="408"/>
        <v>9000</v>
      </c>
      <c r="L814" s="127">
        <f t="shared" si="409"/>
        <v>225000</v>
      </c>
      <c r="M814" s="127">
        <f t="shared" si="438"/>
        <v>265500</v>
      </c>
    </row>
    <row r="815" spans="1:13" x14ac:dyDescent="0.2">
      <c r="A815" s="123">
        <v>810</v>
      </c>
      <c r="B815" s="124">
        <v>2007734</v>
      </c>
      <c r="C815" s="125" t="s">
        <v>1</v>
      </c>
      <c r="D815" s="235" t="s">
        <v>352</v>
      </c>
      <c r="E815" s="259" t="s">
        <v>537</v>
      </c>
      <c r="F815" s="116">
        <v>1</v>
      </c>
      <c r="G815" s="127">
        <v>387</v>
      </c>
      <c r="H815" s="127">
        <f t="shared" si="439"/>
        <v>224</v>
      </c>
      <c r="I815" s="127">
        <f t="shared" si="440"/>
        <v>224</v>
      </c>
      <c r="J815" s="127">
        <f t="shared" si="441"/>
        <v>264.32</v>
      </c>
      <c r="K815" s="127">
        <f t="shared" si="408"/>
        <v>16128</v>
      </c>
      <c r="L815" s="127">
        <f t="shared" si="409"/>
        <v>16128</v>
      </c>
      <c r="M815" s="127">
        <f t="shared" si="438"/>
        <v>19031.039999999997</v>
      </c>
    </row>
    <row r="816" spans="1:13" x14ac:dyDescent="0.2">
      <c r="A816" s="123">
        <v>811</v>
      </c>
      <c r="B816" s="124">
        <v>301650060287</v>
      </c>
      <c r="C816" s="152" t="s">
        <v>110</v>
      </c>
      <c r="D816" s="231" t="s">
        <v>294</v>
      </c>
      <c r="E816" s="254" t="s">
        <v>537</v>
      </c>
      <c r="F816" s="116">
        <v>1</v>
      </c>
      <c r="G816" s="127">
        <v>475</v>
      </c>
      <c r="H816" s="127">
        <f t="shared" si="439"/>
        <v>276</v>
      </c>
      <c r="I816" s="127">
        <f t="shared" si="440"/>
        <v>276</v>
      </c>
      <c r="J816" s="127">
        <f t="shared" si="441"/>
        <v>325.68</v>
      </c>
      <c r="K816" s="127">
        <f t="shared" si="408"/>
        <v>19872</v>
      </c>
      <c r="L816" s="127">
        <f t="shared" si="409"/>
        <v>19872</v>
      </c>
      <c r="M816" s="127">
        <f t="shared" si="438"/>
        <v>23448.959999999999</v>
      </c>
    </row>
    <row r="817" spans="1:13" x14ac:dyDescent="0.2">
      <c r="A817" s="123">
        <v>812</v>
      </c>
      <c r="B817" s="124">
        <v>1030860</v>
      </c>
      <c r="C817" s="125" t="s">
        <v>251</v>
      </c>
      <c r="D817" s="235" t="s">
        <v>330</v>
      </c>
      <c r="E817" s="259" t="s">
        <v>537</v>
      </c>
      <c r="F817" s="116">
        <v>25</v>
      </c>
      <c r="G817" s="127">
        <v>128</v>
      </c>
      <c r="H817" s="127">
        <f t="shared" si="439"/>
        <v>74</v>
      </c>
      <c r="I817" s="127">
        <f t="shared" si="440"/>
        <v>1850</v>
      </c>
      <c r="J817" s="127">
        <f t="shared" si="441"/>
        <v>2183</v>
      </c>
      <c r="K817" s="127">
        <f t="shared" si="408"/>
        <v>5328</v>
      </c>
      <c r="L817" s="127">
        <f t="shared" si="409"/>
        <v>133200</v>
      </c>
      <c r="M817" s="127">
        <f t="shared" si="438"/>
        <v>157176</v>
      </c>
    </row>
    <row r="818" spans="1:13" x14ac:dyDescent="0.2">
      <c r="A818" s="123">
        <v>813</v>
      </c>
      <c r="B818" s="124">
        <v>1455505</v>
      </c>
      <c r="C818" s="125" t="s">
        <v>218</v>
      </c>
      <c r="D818" s="235" t="s">
        <v>385</v>
      </c>
      <c r="E818" s="259" t="s">
        <v>537</v>
      </c>
      <c r="F818" s="116">
        <v>4</v>
      </c>
      <c r="G818" s="127">
        <v>369</v>
      </c>
      <c r="H818" s="127">
        <f t="shared" si="439"/>
        <v>214</v>
      </c>
      <c r="I818" s="127">
        <f t="shared" si="440"/>
        <v>856</v>
      </c>
      <c r="J818" s="127">
        <f t="shared" si="441"/>
        <v>1010.0799999999999</v>
      </c>
      <c r="K818" s="127">
        <f t="shared" si="408"/>
        <v>15408</v>
      </c>
      <c r="L818" s="127">
        <f t="shared" si="409"/>
        <v>61632</v>
      </c>
      <c r="M818" s="127">
        <f t="shared" si="438"/>
        <v>72725.759999999995</v>
      </c>
    </row>
    <row r="819" spans="1:13" x14ac:dyDescent="0.2">
      <c r="A819" s="123">
        <v>814</v>
      </c>
      <c r="B819" s="145" t="s">
        <v>14</v>
      </c>
      <c r="C819" s="146" t="s">
        <v>15</v>
      </c>
      <c r="D819" s="241" t="s">
        <v>304</v>
      </c>
      <c r="E819" s="251" t="s">
        <v>537</v>
      </c>
      <c r="F819" s="147">
        <v>2</v>
      </c>
      <c r="G819" s="127">
        <v>261</v>
      </c>
      <c r="H819" s="127">
        <f t="shared" si="439"/>
        <v>151</v>
      </c>
      <c r="I819" s="127">
        <f>H819*F819</f>
        <v>302</v>
      </c>
      <c r="J819" s="127">
        <f>I819*1.18</f>
        <v>356.35999999999996</v>
      </c>
      <c r="K819" s="127">
        <f t="shared" si="408"/>
        <v>10872</v>
      </c>
      <c r="L819" s="127">
        <f t="shared" si="409"/>
        <v>21744</v>
      </c>
      <c r="M819" s="127">
        <f t="shared" ref="M819:M820" si="442">L819*1.18</f>
        <v>25657.919999999998</v>
      </c>
    </row>
    <row r="820" spans="1:13" ht="25.5" x14ac:dyDescent="0.2">
      <c r="A820" s="148">
        <v>815</v>
      </c>
      <c r="B820" s="136">
        <v>3748512</v>
      </c>
      <c r="C820" s="214" t="s">
        <v>230</v>
      </c>
      <c r="D820" s="240" t="s">
        <v>303</v>
      </c>
      <c r="E820" s="262" t="s">
        <v>537</v>
      </c>
      <c r="F820" s="138">
        <v>3</v>
      </c>
      <c r="G820" s="139">
        <v>1768</v>
      </c>
      <c r="H820" s="139">
        <f t="shared" ref="H820" si="443">ROUND(G820*$H$2,0)</f>
        <v>1025</v>
      </c>
      <c r="I820" s="139">
        <f t="shared" ref="I820" si="444">H820*F820</f>
        <v>3075</v>
      </c>
      <c r="J820" s="139">
        <f t="shared" ref="J820" si="445">I820*1.18</f>
        <v>3628.5</v>
      </c>
      <c r="K820" s="139">
        <f t="shared" si="408"/>
        <v>73800</v>
      </c>
      <c r="L820" s="139">
        <f t="shared" si="409"/>
        <v>221400</v>
      </c>
      <c r="M820" s="139">
        <f t="shared" si="442"/>
        <v>261252</v>
      </c>
    </row>
    <row r="821" spans="1:13" x14ac:dyDescent="0.2">
      <c r="A821" s="118">
        <v>816</v>
      </c>
      <c r="B821" s="119"/>
      <c r="C821" s="157" t="s">
        <v>486</v>
      </c>
      <c r="D821" s="243"/>
      <c r="E821" s="243"/>
      <c r="F821" s="121"/>
      <c r="G821" s="141"/>
      <c r="H821" s="122"/>
      <c r="I821" s="122"/>
      <c r="J821" s="122"/>
      <c r="K821" s="122"/>
      <c r="L821" s="122"/>
      <c r="M821" s="122"/>
    </row>
    <row r="822" spans="1:13" x14ac:dyDescent="0.2">
      <c r="A822" s="123">
        <v>817</v>
      </c>
      <c r="B822" s="124">
        <v>2057</v>
      </c>
      <c r="C822" s="125" t="s">
        <v>94</v>
      </c>
      <c r="D822" s="235" t="s">
        <v>308</v>
      </c>
      <c r="E822" s="259" t="s">
        <v>537</v>
      </c>
      <c r="F822" s="116">
        <v>1</v>
      </c>
      <c r="G822" s="127">
        <v>342</v>
      </c>
      <c r="H822" s="127">
        <f>ROUND(G822*$H$2,0)</f>
        <v>198</v>
      </c>
      <c r="I822" s="127">
        <f>H822*F822</f>
        <v>198</v>
      </c>
      <c r="J822" s="127">
        <f>I822*1.18</f>
        <v>233.64</v>
      </c>
      <c r="K822" s="127">
        <f t="shared" si="408"/>
        <v>14256</v>
      </c>
      <c r="L822" s="127">
        <f t="shared" si="409"/>
        <v>14256</v>
      </c>
      <c r="M822" s="127">
        <f t="shared" ref="M822:M830" si="446">L822*1.18</f>
        <v>16822.079999999998</v>
      </c>
    </row>
    <row r="823" spans="1:13" x14ac:dyDescent="0.2">
      <c r="A823" s="123">
        <v>818</v>
      </c>
      <c r="B823" s="124">
        <v>2078588</v>
      </c>
      <c r="C823" s="125" t="s">
        <v>376</v>
      </c>
      <c r="D823" s="235" t="s">
        <v>353</v>
      </c>
      <c r="E823" s="259" t="s">
        <v>537</v>
      </c>
      <c r="F823" s="116">
        <v>1</v>
      </c>
      <c r="G823" s="127">
        <v>225</v>
      </c>
      <c r="H823" s="127">
        <f t="shared" ref="H823:H831" si="447">ROUND(G823*$H$2,0)</f>
        <v>131</v>
      </c>
      <c r="I823" s="127">
        <f t="shared" ref="I823:I830" si="448">H823*F823</f>
        <v>131</v>
      </c>
      <c r="J823" s="127">
        <f t="shared" ref="J823:J830" si="449">I823*1.18</f>
        <v>154.57999999999998</v>
      </c>
      <c r="K823" s="127">
        <f t="shared" si="408"/>
        <v>9432</v>
      </c>
      <c r="L823" s="127">
        <f t="shared" si="409"/>
        <v>9432</v>
      </c>
      <c r="M823" s="127">
        <f t="shared" si="446"/>
        <v>11129.76</v>
      </c>
    </row>
    <row r="824" spans="1:13" x14ac:dyDescent="0.2">
      <c r="A824" s="123">
        <v>819</v>
      </c>
      <c r="B824" s="124">
        <v>2007734</v>
      </c>
      <c r="C824" s="125" t="s">
        <v>1</v>
      </c>
      <c r="D824" s="235" t="s">
        <v>352</v>
      </c>
      <c r="E824" s="259" t="s">
        <v>537</v>
      </c>
      <c r="F824" s="116">
        <v>1</v>
      </c>
      <c r="G824" s="127">
        <v>387</v>
      </c>
      <c r="H824" s="127">
        <f t="shared" si="447"/>
        <v>224</v>
      </c>
      <c r="I824" s="127">
        <f t="shared" si="448"/>
        <v>224</v>
      </c>
      <c r="J824" s="127">
        <f t="shared" si="449"/>
        <v>264.32</v>
      </c>
      <c r="K824" s="127">
        <f t="shared" si="408"/>
        <v>16128</v>
      </c>
      <c r="L824" s="127">
        <f t="shared" si="409"/>
        <v>16128</v>
      </c>
      <c r="M824" s="127">
        <f t="shared" si="446"/>
        <v>19031.039999999997</v>
      </c>
    </row>
    <row r="825" spans="1:13" x14ac:dyDescent="0.2">
      <c r="A825" s="123">
        <v>820</v>
      </c>
      <c r="B825" s="124">
        <v>301650060287</v>
      </c>
      <c r="C825" s="152" t="s">
        <v>110</v>
      </c>
      <c r="D825" s="231" t="s">
        <v>294</v>
      </c>
      <c r="E825" s="254" t="s">
        <v>537</v>
      </c>
      <c r="F825" s="116">
        <v>1</v>
      </c>
      <c r="G825" s="127">
        <v>475</v>
      </c>
      <c r="H825" s="127">
        <f t="shared" si="447"/>
        <v>276</v>
      </c>
      <c r="I825" s="127">
        <f t="shared" si="448"/>
        <v>276</v>
      </c>
      <c r="J825" s="127">
        <f t="shared" si="449"/>
        <v>325.68</v>
      </c>
      <c r="K825" s="127">
        <f t="shared" si="408"/>
        <v>19872</v>
      </c>
      <c r="L825" s="127">
        <f t="shared" si="409"/>
        <v>19872</v>
      </c>
      <c r="M825" s="127">
        <f t="shared" si="446"/>
        <v>23448.959999999999</v>
      </c>
    </row>
    <row r="826" spans="1:13" x14ac:dyDescent="0.2">
      <c r="A826" s="123">
        <v>821</v>
      </c>
      <c r="B826" s="124">
        <v>1030860</v>
      </c>
      <c r="C826" s="125" t="s">
        <v>251</v>
      </c>
      <c r="D826" s="235" t="s">
        <v>330</v>
      </c>
      <c r="E826" s="259" t="s">
        <v>537</v>
      </c>
      <c r="F826" s="116">
        <v>12</v>
      </c>
      <c r="G826" s="127">
        <v>128</v>
      </c>
      <c r="H826" s="127">
        <f t="shared" si="447"/>
        <v>74</v>
      </c>
      <c r="I826" s="127">
        <f t="shared" si="448"/>
        <v>888</v>
      </c>
      <c r="J826" s="127">
        <f t="shared" si="449"/>
        <v>1047.8399999999999</v>
      </c>
      <c r="K826" s="127">
        <f t="shared" si="408"/>
        <v>5328</v>
      </c>
      <c r="L826" s="127">
        <f t="shared" si="409"/>
        <v>63936</v>
      </c>
      <c r="M826" s="127">
        <f t="shared" si="446"/>
        <v>75444.479999999996</v>
      </c>
    </row>
    <row r="827" spans="1:13" x14ac:dyDescent="0.2">
      <c r="A827" s="123">
        <v>822</v>
      </c>
      <c r="B827" s="124">
        <v>1453</v>
      </c>
      <c r="C827" s="149" t="s">
        <v>229</v>
      </c>
      <c r="D827" s="242" t="s">
        <v>338</v>
      </c>
      <c r="E827" s="263" t="s">
        <v>537</v>
      </c>
      <c r="F827" s="116">
        <v>1</v>
      </c>
      <c r="G827" s="127">
        <v>1198</v>
      </c>
      <c r="H827" s="127">
        <f t="shared" si="447"/>
        <v>695</v>
      </c>
      <c r="I827" s="127">
        <f t="shared" si="448"/>
        <v>695</v>
      </c>
      <c r="J827" s="127">
        <f t="shared" si="449"/>
        <v>820.09999999999991</v>
      </c>
      <c r="K827" s="127">
        <f t="shared" si="408"/>
        <v>50040</v>
      </c>
      <c r="L827" s="127">
        <f t="shared" si="409"/>
        <v>50040</v>
      </c>
      <c r="M827" s="127">
        <f t="shared" si="446"/>
        <v>59047.199999999997</v>
      </c>
    </row>
    <row r="828" spans="1:13" x14ac:dyDescent="0.2">
      <c r="A828" s="123">
        <v>823</v>
      </c>
      <c r="B828" s="124">
        <v>1507809</v>
      </c>
      <c r="C828" s="150" t="s">
        <v>255</v>
      </c>
      <c r="D828" s="242" t="s">
        <v>334</v>
      </c>
      <c r="E828" s="263" t="s">
        <v>537</v>
      </c>
      <c r="F828" s="116">
        <v>12</v>
      </c>
      <c r="G828" s="127">
        <v>216</v>
      </c>
      <c r="H828" s="127">
        <f t="shared" si="447"/>
        <v>125</v>
      </c>
      <c r="I828" s="127">
        <f t="shared" si="448"/>
        <v>1500</v>
      </c>
      <c r="J828" s="127">
        <f t="shared" si="449"/>
        <v>1770</v>
      </c>
      <c r="K828" s="127">
        <f t="shared" si="408"/>
        <v>9000</v>
      </c>
      <c r="L828" s="127">
        <f t="shared" si="409"/>
        <v>108000</v>
      </c>
      <c r="M828" s="127">
        <f t="shared" si="446"/>
        <v>127440</v>
      </c>
    </row>
    <row r="829" spans="1:13" x14ac:dyDescent="0.2">
      <c r="A829" s="123">
        <v>824</v>
      </c>
      <c r="B829" s="124">
        <v>1455505</v>
      </c>
      <c r="C829" s="125" t="s">
        <v>218</v>
      </c>
      <c r="D829" s="235" t="s">
        <v>385</v>
      </c>
      <c r="E829" s="259" t="s">
        <v>537</v>
      </c>
      <c r="F829" s="116">
        <v>2</v>
      </c>
      <c r="G829" s="127">
        <v>369</v>
      </c>
      <c r="H829" s="127">
        <f t="shared" si="447"/>
        <v>214</v>
      </c>
      <c r="I829" s="127">
        <f t="shared" si="448"/>
        <v>428</v>
      </c>
      <c r="J829" s="127">
        <f t="shared" si="449"/>
        <v>505.03999999999996</v>
      </c>
      <c r="K829" s="127">
        <f t="shared" si="408"/>
        <v>15408</v>
      </c>
      <c r="L829" s="127">
        <f t="shared" si="409"/>
        <v>30816</v>
      </c>
      <c r="M829" s="127">
        <f t="shared" si="446"/>
        <v>36362.879999999997</v>
      </c>
    </row>
    <row r="830" spans="1:13" ht="38.25" x14ac:dyDescent="0.2">
      <c r="A830" s="123">
        <v>825</v>
      </c>
      <c r="B830" s="132">
        <v>22714780</v>
      </c>
      <c r="C830" s="133" t="s">
        <v>219</v>
      </c>
      <c r="D830" s="227" t="s">
        <v>383</v>
      </c>
      <c r="E830" s="251" t="s">
        <v>537</v>
      </c>
      <c r="F830" s="116">
        <v>1</v>
      </c>
      <c r="G830" s="134">
        <v>418</v>
      </c>
      <c r="H830" s="127">
        <f t="shared" si="447"/>
        <v>242</v>
      </c>
      <c r="I830" s="127">
        <f t="shared" si="448"/>
        <v>242</v>
      </c>
      <c r="J830" s="127">
        <f t="shared" si="449"/>
        <v>285.56</v>
      </c>
      <c r="K830" s="127">
        <f t="shared" si="408"/>
        <v>17424</v>
      </c>
      <c r="L830" s="127">
        <f t="shared" si="409"/>
        <v>17424</v>
      </c>
      <c r="M830" s="127">
        <f t="shared" si="446"/>
        <v>20560.32</v>
      </c>
    </row>
    <row r="831" spans="1:13" x14ac:dyDescent="0.2">
      <c r="A831" s="123">
        <v>826</v>
      </c>
      <c r="B831" s="145" t="s">
        <v>14</v>
      </c>
      <c r="C831" s="146" t="s">
        <v>15</v>
      </c>
      <c r="D831" s="241" t="s">
        <v>304</v>
      </c>
      <c r="E831" s="251" t="s">
        <v>537</v>
      </c>
      <c r="F831" s="147">
        <v>2</v>
      </c>
      <c r="G831" s="127">
        <v>261</v>
      </c>
      <c r="H831" s="127">
        <f t="shared" si="447"/>
        <v>151</v>
      </c>
      <c r="I831" s="127">
        <f>H831*F831</f>
        <v>302</v>
      </c>
      <c r="J831" s="127">
        <f>I831*1.18</f>
        <v>356.35999999999996</v>
      </c>
      <c r="K831" s="127">
        <f t="shared" si="408"/>
        <v>10872</v>
      </c>
      <c r="L831" s="127">
        <f t="shared" si="409"/>
        <v>21744</v>
      </c>
      <c r="M831" s="127">
        <f t="shared" ref="M831:M832" si="450">L831*1.18</f>
        <v>25657.919999999998</v>
      </c>
    </row>
    <row r="832" spans="1:13" ht="25.5" x14ac:dyDescent="0.2">
      <c r="A832" s="148">
        <v>827</v>
      </c>
      <c r="B832" s="136">
        <v>3748512</v>
      </c>
      <c r="C832" s="214" t="s">
        <v>230</v>
      </c>
      <c r="D832" s="240" t="s">
        <v>303</v>
      </c>
      <c r="E832" s="262" t="s">
        <v>537</v>
      </c>
      <c r="F832" s="138">
        <v>1</v>
      </c>
      <c r="G832" s="139">
        <v>1768</v>
      </c>
      <c r="H832" s="139">
        <f t="shared" ref="H832" si="451">ROUND(G832*$H$2,0)</f>
        <v>1025</v>
      </c>
      <c r="I832" s="139">
        <f t="shared" ref="I832" si="452">H832*F832</f>
        <v>1025</v>
      </c>
      <c r="J832" s="139">
        <f t="shared" ref="J832" si="453">I832*1.18</f>
        <v>1209.5</v>
      </c>
      <c r="K832" s="139">
        <f t="shared" si="408"/>
        <v>73800</v>
      </c>
      <c r="L832" s="139">
        <f t="shared" si="409"/>
        <v>73800</v>
      </c>
      <c r="M832" s="139">
        <f t="shared" si="450"/>
        <v>87084</v>
      </c>
    </row>
    <row r="833" spans="1:13" x14ac:dyDescent="0.2">
      <c r="A833" s="118">
        <v>828</v>
      </c>
      <c r="B833" s="119"/>
      <c r="C833" s="157" t="s">
        <v>487</v>
      </c>
      <c r="D833" s="243"/>
      <c r="E833" s="243"/>
      <c r="F833" s="121"/>
      <c r="G833" s="141"/>
      <c r="H833" s="122"/>
      <c r="I833" s="122"/>
      <c r="J833" s="122"/>
      <c r="K833" s="122"/>
      <c r="L833" s="122"/>
      <c r="M833" s="122"/>
    </row>
    <row r="834" spans="1:13" x14ac:dyDescent="0.2">
      <c r="A834" s="123">
        <v>829</v>
      </c>
      <c r="B834" s="124">
        <v>2057</v>
      </c>
      <c r="C834" s="125" t="s">
        <v>94</v>
      </c>
      <c r="D834" s="235" t="s">
        <v>308</v>
      </c>
      <c r="E834" s="259" t="s">
        <v>537</v>
      </c>
      <c r="F834" s="116">
        <v>1</v>
      </c>
      <c r="G834" s="127">
        <v>342</v>
      </c>
      <c r="H834" s="127">
        <f>ROUND(G834*$H$2,0)</f>
        <v>198</v>
      </c>
      <c r="I834" s="127">
        <f>H834*F834</f>
        <v>198</v>
      </c>
      <c r="J834" s="127">
        <f>I834*1.18</f>
        <v>233.64</v>
      </c>
      <c r="K834" s="127">
        <f t="shared" si="408"/>
        <v>14256</v>
      </c>
      <c r="L834" s="127">
        <f t="shared" si="409"/>
        <v>14256</v>
      </c>
      <c r="M834" s="127">
        <f t="shared" ref="M834:M841" si="454">L834*1.18</f>
        <v>16822.079999999998</v>
      </c>
    </row>
    <row r="835" spans="1:13" x14ac:dyDescent="0.2">
      <c r="A835" s="123">
        <v>830</v>
      </c>
      <c r="B835" s="124">
        <v>2078588</v>
      </c>
      <c r="C835" s="125" t="s">
        <v>376</v>
      </c>
      <c r="D835" s="235" t="s">
        <v>353</v>
      </c>
      <c r="E835" s="259" t="s">
        <v>537</v>
      </c>
      <c r="F835" s="116">
        <v>1</v>
      </c>
      <c r="G835" s="127">
        <v>225</v>
      </c>
      <c r="H835" s="127">
        <f t="shared" ref="H835:H842" si="455">ROUND(G835*$H$2,0)</f>
        <v>131</v>
      </c>
      <c r="I835" s="127">
        <f t="shared" ref="I835:I841" si="456">H835*F835</f>
        <v>131</v>
      </c>
      <c r="J835" s="127">
        <f t="shared" ref="J835:J841" si="457">I835*1.18</f>
        <v>154.57999999999998</v>
      </c>
      <c r="K835" s="127">
        <f t="shared" si="408"/>
        <v>9432</v>
      </c>
      <c r="L835" s="127">
        <f t="shared" si="409"/>
        <v>9432</v>
      </c>
      <c r="M835" s="127">
        <f t="shared" si="454"/>
        <v>11129.76</v>
      </c>
    </row>
    <row r="836" spans="1:13" x14ac:dyDescent="0.2">
      <c r="A836" s="123">
        <v>831</v>
      </c>
      <c r="B836" s="124">
        <v>1507801</v>
      </c>
      <c r="C836" s="150" t="s">
        <v>256</v>
      </c>
      <c r="D836" s="242" t="s">
        <v>334</v>
      </c>
      <c r="E836" s="263" t="s">
        <v>537</v>
      </c>
      <c r="F836" s="116">
        <v>1</v>
      </c>
      <c r="G836" s="127">
        <v>216</v>
      </c>
      <c r="H836" s="127">
        <f t="shared" si="455"/>
        <v>125</v>
      </c>
      <c r="I836" s="127">
        <f t="shared" si="456"/>
        <v>125</v>
      </c>
      <c r="J836" s="127">
        <f t="shared" si="457"/>
        <v>147.5</v>
      </c>
      <c r="K836" s="127">
        <f t="shared" si="408"/>
        <v>9000</v>
      </c>
      <c r="L836" s="127">
        <f t="shared" si="409"/>
        <v>9000</v>
      </c>
      <c r="M836" s="127">
        <f t="shared" si="454"/>
        <v>10620</v>
      </c>
    </row>
    <row r="837" spans="1:13" x14ac:dyDescent="0.2">
      <c r="A837" s="123">
        <v>832</v>
      </c>
      <c r="B837" s="124">
        <v>2007734</v>
      </c>
      <c r="C837" s="150" t="s">
        <v>1</v>
      </c>
      <c r="D837" s="242" t="s">
        <v>352</v>
      </c>
      <c r="E837" s="263" t="s">
        <v>537</v>
      </c>
      <c r="F837" s="116">
        <v>1</v>
      </c>
      <c r="G837" s="127">
        <v>387</v>
      </c>
      <c r="H837" s="127">
        <f t="shared" si="455"/>
        <v>224</v>
      </c>
      <c r="I837" s="127">
        <f t="shared" si="456"/>
        <v>224</v>
      </c>
      <c r="J837" s="127">
        <f t="shared" si="457"/>
        <v>264.32</v>
      </c>
      <c r="K837" s="127">
        <f t="shared" si="408"/>
        <v>16128</v>
      </c>
      <c r="L837" s="127">
        <f t="shared" si="409"/>
        <v>16128</v>
      </c>
      <c r="M837" s="127">
        <f t="shared" si="454"/>
        <v>19031.039999999997</v>
      </c>
    </row>
    <row r="838" spans="1:13" x14ac:dyDescent="0.2">
      <c r="A838" s="123">
        <v>833</v>
      </c>
      <c r="B838" s="124">
        <v>301650060287</v>
      </c>
      <c r="C838" s="152" t="s">
        <v>110</v>
      </c>
      <c r="D838" s="231" t="s">
        <v>294</v>
      </c>
      <c r="E838" s="254" t="s">
        <v>537</v>
      </c>
      <c r="F838" s="116">
        <v>1</v>
      </c>
      <c r="G838" s="127">
        <v>475</v>
      </c>
      <c r="H838" s="127">
        <f t="shared" si="455"/>
        <v>276</v>
      </c>
      <c r="I838" s="127">
        <f t="shared" si="456"/>
        <v>276</v>
      </c>
      <c r="J838" s="127">
        <f t="shared" si="457"/>
        <v>325.68</v>
      </c>
      <c r="K838" s="127">
        <f t="shared" si="408"/>
        <v>19872</v>
      </c>
      <c r="L838" s="127">
        <f t="shared" si="409"/>
        <v>19872</v>
      </c>
      <c r="M838" s="127">
        <f t="shared" si="454"/>
        <v>23448.959999999999</v>
      </c>
    </row>
    <row r="839" spans="1:13" x14ac:dyDescent="0.2">
      <c r="A839" s="123">
        <v>834</v>
      </c>
      <c r="B839" s="124">
        <v>1030860</v>
      </c>
      <c r="C839" s="125" t="s">
        <v>251</v>
      </c>
      <c r="D839" s="235" t="s">
        <v>330</v>
      </c>
      <c r="E839" s="259" t="s">
        <v>537</v>
      </c>
      <c r="F839" s="116">
        <v>25</v>
      </c>
      <c r="G839" s="127">
        <v>128</v>
      </c>
      <c r="H839" s="127">
        <f t="shared" si="455"/>
        <v>74</v>
      </c>
      <c r="I839" s="127">
        <f t="shared" si="456"/>
        <v>1850</v>
      </c>
      <c r="J839" s="127">
        <f t="shared" si="457"/>
        <v>2183</v>
      </c>
      <c r="K839" s="127">
        <f t="shared" si="408"/>
        <v>5328</v>
      </c>
      <c r="L839" s="127">
        <f t="shared" si="409"/>
        <v>133200</v>
      </c>
      <c r="M839" s="127">
        <f t="shared" si="454"/>
        <v>157176</v>
      </c>
    </row>
    <row r="840" spans="1:13" x14ac:dyDescent="0.2">
      <c r="A840" s="123">
        <v>835</v>
      </c>
      <c r="B840" s="124">
        <v>1453</v>
      </c>
      <c r="C840" s="144" t="s">
        <v>217</v>
      </c>
      <c r="D840" s="235" t="s">
        <v>338</v>
      </c>
      <c r="E840" s="259" t="s">
        <v>537</v>
      </c>
      <c r="F840" s="116">
        <v>2</v>
      </c>
      <c r="G840" s="127">
        <v>1224</v>
      </c>
      <c r="H840" s="127">
        <f t="shared" si="455"/>
        <v>710</v>
      </c>
      <c r="I840" s="127">
        <f t="shared" si="456"/>
        <v>1420</v>
      </c>
      <c r="J840" s="127">
        <f t="shared" si="457"/>
        <v>1675.6</v>
      </c>
      <c r="K840" s="127">
        <f t="shared" ref="K840:K903" si="458">H840*$J$2</f>
        <v>51120</v>
      </c>
      <c r="L840" s="127">
        <f t="shared" ref="L840:L903" si="459">K840*F840</f>
        <v>102240</v>
      </c>
      <c r="M840" s="127">
        <f t="shared" si="454"/>
        <v>120643.2</v>
      </c>
    </row>
    <row r="841" spans="1:13" x14ac:dyDescent="0.2">
      <c r="A841" s="123">
        <v>836</v>
      </c>
      <c r="B841" s="124">
        <v>1455505</v>
      </c>
      <c r="C841" s="125" t="s">
        <v>218</v>
      </c>
      <c r="D841" s="235" t="s">
        <v>385</v>
      </c>
      <c r="E841" s="259" t="s">
        <v>537</v>
      </c>
      <c r="F841" s="116">
        <v>4</v>
      </c>
      <c r="G841" s="127">
        <v>369</v>
      </c>
      <c r="H841" s="127">
        <f t="shared" si="455"/>
        <v>214</v>
      </c>
      <c r="I841" s="127">
        <f t="shared" si="456"/>
        <v>856</v>
      </c>
      <c r="J841" s="127">
        <f t="shared" si="457"/>
        <v>1010.0799999999999</v>
      </c>
      <c r="K841" s="127">
        <f t="shared" si="458"/>
        <v>15408</v>
      </c>
      <c r="L841" s="127">
        <f t="shared" si="459"/>
        <v>61632</v>
      </c>
      <c r="M841" s="127">
        <f t="shared" si="454"/>
        <v>72725.759999999995</v>
      </c>
    </row>
    <row r="842" spans="1:13" x14ac:dyDescent="0.2">
      <c r="A842" s="123">
        <v>837</v>
      </c>
      <c r="B842" s="145" t="s">
        <v>18</v>
      </c>
      <c r="C842" s="146" t="s">
        <v>19</v>
      </c>
      <c r="D842" s="241" t="s">
        <v>304</v>
      </c>
      <c r="E842" s="251" t="s">
        <v>537</v>
      </c>
      <c r="F842" s="147">
        <v>2</v>
      </c>
      <c r="G842" s="127">
        <v>261</v>
      </c>
      <c r="H842" s="127">
        <f t="shared" si="455"/>
        <v>151</v>
      </c>
      <c r="I842" s="127">
        <f>H842*F842</f>
        <v>302</v>
      </c>
      <c r="J842" s="127">
        <f>I842*1.18</f>
        <v>356.35999999999996</v>
      </c>
      <c r="K842" s="127">
        <f t="shared" si="458"/>
        <v>10872</v>
      </c>
      <c r="L842" s="127">
        <f t="shared" si="459"/>
        <v>21744</v>
      </c>
      <c r="M842" s="127">
        <f t="shared" ref="M842:M843" si="460">L842*1.18</f>
        <v>25657.919999999998</v>
      </c>
    </row>
    <row r="843" spans="1:13" ht="25.5" x14ac:dyDescent="0.2">
      <c r="A843" s="123">
        <v>838</v>
      </c>
      <c r="B843" s="136">
        <v>3748512</v>
      </c>
      <c r="C843" s="214" t="s">
        <v>220</v>
      </c>
      <c r="D843" s="240" t="s">
        <v>303</v>
      </c>
      <c r="E843" s="262" t="s">
        <v>537</v>
      </c>
      <c r="F843" s="138">
        <v>3</v>
      </c>
      <c r="G843" s="139">
        <v>1768</v>
      </c>
      <c r="H843" s="139">
        <f t="shared" ref="H843" si="461">ROUND(G843*$H$2,0)</f>
        <v>1025</v>
      </c>
      <c r="I843" s="139">
        <f t="shared" ref="I843" si="462">H843*F843</f>
        <v>3075</v>
      </c>
      <c r="J843" s="139">
        <f t="shared" ref="J843" si="463">I843*1.18</f>
        <v>3628.5</v>
      </c>
      <c r="K843" s="139">
        <f t="shared" si="458"/>
        <v>73800</v>
      </c>
      <c r="L843" s="139">
        <f t="shared" si="459"/>
        <v>221400</v>
      </c>
      <c r="M843" s="139">
        <f t="shared" si="460"/>
        <v>261252</v>
      </c>
    </row>
    <row r="844" spans="1:13" x14ac:dyDescent="0.2">
      <c r="A844" s="118">
        <v>839</v>
      </c>
      <c r="B844" s="119"/>
      <c r="C844" s="157" t="s">
        <v>488</v>
      </c>
      <c r="D844" s="243"/>
      <c r="E844" s="243"/>
      <c r="F844" s="121"/>
      <c r="G844" s="141"/>
      <c r="H844" s="122"/>
      <c r="I844" s="122"/>
      <c r="J844" s="122"/>
      <c r="K844" s="122"/>
      <c r="L844" s="122"/>
      <c r="M844" s="122"/>
    </row>
    <row r="845" spans="1:13" x14ac:dyDescent="0.2">
      <c r="A845" s="123">
        <v>840</v>
      </c>
      <c r="B845" s="124">
        <v>2057</v>
      </c>
      <c r="C845" s="125" t="s">
        <v>94</v>
      </c>
      <c r="D845" s="235" t="s">
        <v>308</v>
      </c>
      <c r="E845" s="259" t="s">
        <v>537</v>
      </c>
      <c r="F845" s="116">
        <v>1</v>
      </c>
      <c r="G845" s="127">
        <v>342</v>
      </c>
      <c r="H845" s="127">
        <f>ROUND(G845*$H$2,0)</f>
        <v>198</v>
      </c>
      <c r="I845" s="127">
        <f>H845*F845</f>
        <v>198</v>
      </c>
      <c r="J845" s="127">
        <f>I845*1.18</f>
        <v>233.64</v>
      </c>
      <c r="K845" s="127">
        <f t="shared" si="458"/>
        <v>14256</v>
      </c>
      <c r="L845" s="127">
        <f t="shared" si="459"/>
        <v>14256</v>
      </c>
      <c r="M845" s="127">
        <f t="shared" ref="M845:M853" si="464">L845*1.18</f>
        <v>16822.079999999998</v>
      </c>
    </row>
    <row r="846" spans="1:13" x14ac:dyDescent="0.2">
      <c r="A846" s="123">
        <v>841</v>
      </c>
      <c r="B846" s="124">
        <v>2078588</v>
      </c>
      <c r="C846" s="125" t="s">
        <v>376</v>
      </c>
      <c r="D846" s="235" t="s">
        <v>353</v>
      </c>
      <c r="E846" s="259" t="s">
        <v>537</v>
      </c>
      <c r="F846" s="116">
        <v>1</v>
      </c>
      <c r="G846" s="127">
        <v>225</v>
      </c>
      <c r="H846" s="127">
        <f t="shared" ref="H846:H854" si="465">ROUND(G846*$H$2,0)</f>
        <v>131</v>
      </c>
      <c r="I846" s="127">
        <f t="shared" ref="I846:I853" si="466">H846*F846</f>
        <v>131</v>
      </c>
      <c r="J846" s="127">
        <f t="shared" ref="J846:J853" si="467">I846*1.18</f>
        <v>154.57999999999998</v>
      </c>
      <c r="K846" s="127">
        <f t="shared" si="458"/>
        <v>9432</v>
      </c>
      <c r="L846" s="127">
        <f t="shared" si="459"/>
        <v>9432</v>
      </c>
      <c r="M846" s="127">
        <f t="shared" si="464"/>
        <v>11129.76</v>
      </c>
    </row>
    <row r="847" spans="1:13" x14ac:dyDescent="0.2">
      <c r="A847" s="123">
        <v>842</v>
      </c>
      <c r="B847" s="124">
        <v>1507801</v>
      </c>
      <c r="C847" s="150" t="s">
        <v>256</v>
      </c>
      <c r="D847" s="242" t="s">
        <v>334</v>
      </c>
      <c r="E847" s="263" t="s">
        <v>537</v>
      </c>
      <c r="F847" s="116">
        <v>25</v>
      </c>
      <c r="G847" s="127">
        <v>216</v>
      </c>
      <c r="H847" s="127">
        <f t="shared" si="465"/>
        <v>125</v>
      </c>
      <c r="I847" s="127">
        <f t="shared" si="466"/>
        <v>3125</v>
      </c>
      <c r="J847" s="127">
        <f t="shared" si="467"/>
        <v>3687.5</v>
      </c>
      <c r="K847" s="127">
        <f t="shared" si="458"/>
        <v>9000</v>
      </c>
      <c r="L847" s="127">
        <f t="shared" si="459"/>
        <v>225000</v>
      </c>
      <c r="M847" s="127">
        <f t="shared" si="464"/>
        <v>265500</v>
      </c>
    </row>
    <row r="848" spans="1:13" x14ac:dyDescent="0.2">
      <c r="A848" s="123">
        <v>843</v>
      </c>
      <c r="B848" s="124">
        <v>2007734</v>
      </c>
      <c r="C848" s="150" t="s">
        <v>1</v>
      </c>
      <c r="D848" s="242" t="s">
        <v>352</v>
      </c>
      <c r="E848" s="263" t="s">
        <v>537</v>
      </c>
      <c r="F848" s="116">
        <v>1</v>
      </c>
      <c r="G848" s="127">
        <v>387</v>
      </c>
      <c r="H848" s="127">
        <f t="shared" si="465"/>
        <v>224</v>
      </c>
      <c r="I848" s="127">
        <f t="shared" si="466"/>
        <v>224</v>
      </c>
      <c r="J848" s="127">
        <f t="shared" si="467"/>
        <v>264.32</v>
      </c>
      <c r="K848" s="127">
        <f t="shared" si="458"/>
        <v>16128</v>
      </c>
      <c r="L848" s="127">
        <f t="shared" si="459"/>
        <v>16128</v>
      </c>
      <c r="M848" s="127">
        <f t="shared" si="464"/>
        <v>19031.039999999997</v>
      </c>
    </row>
    <row r="849" spans="1:13" x14ac:dyDescent="0.2">
      <c r="A849" s="123">
        <v>844</v>
      </c>
      <c r="B849" s="124">
        <v>301650060287</v>
      </c>
      <c r="C849" s="152" t="s">
        <v>110</v>
      </c>
      <c r="D849" s="231" t="s">
        <v>294</v>
      </c>
      <c r="E849" s="254" t="s">
        <v>537</v>
      </c>
      <c r="F849" s="116">
        <v>1</v>
      </c>
      <c r="G849" s="127">
        <v>475</v>
      </c>
      <c r="H849" s="127">
        <f t="shared" si="465"/>
        <v>276</v>
      </c>
      <c r="I849" s="127">
        <f t="shared" si="466"/>
        <v>276</v>
      </c>
      <c r="J849" s="127">
        <f t="shared" si="467"/>
        <v>325.68</v>
      </c>
      <c r="K849" s="127">
        <f t="shared" si="458"/>
        <v>19872</v>
      </c>
      <c r="L849" s="127">
        <f t="shared" si="459"/>
        <v>19872</v>
      </c>
      <c r="M849" s="127">
        <f t="shared" si="464"/>
        <v>23448.959999999999</v>
      </c>
    </row>
    <row r="850" spans="1:13" x14ac:dyDescent="0.2">
      <c r="A850" s="123">
        <v>845</v>
      </c>
      <c r="B850" s="124">
        <v>1030860</v>
      </c>
      <c r="C850" s="125" t="s">
        <v>251</v>
      </c>
      <c r="D850" s="235" t="s">
        <v>330</v>
      </c>
      <c r="E850" s="259" t="s">
        <v>537</v>
      </c>
      <c r="F850" s="116">
        <v>25</v>
      </c>
      <c r="G850" s="127">
        <v>128</v>
      </c>
      <c r="H850" s="127">
        <f t="shared" si="465"/>
        <v>74</v>
      </c>
      <c r="I850" s="127">
        <f t="shared" si="466"/>
        <v>1850</v>
      </c>
      <c r="J850" s="127">
        <f t="shared" si="467"/>
        <v>2183</v>
      </c>
      <c r="K850" s="127">
        <f t="shared" si="458"/>
        <v>5328</v>
      </c>
      <c r="L850" s="127">
        <f t="shared" si="459"/>
        <v>133200</v>
      </c>
      <c r="M850" s="127">
        <f t="shared" si="464"/>
        <v>157176</v>
      </c>
    </row>
    <row r="851" spans="1:13" x14ac:dyDescent="0.2">
      <c r="A851" s="123">
        <v>846</v>
      </c>
      <c r="B851" s="124">
        <v>1453</v>
      </c>
      <c r="C851" s="144" t="s">
        <v>217</v>
      </c>
      <c r="D851" s="235" t="s">
        <v>338</v>
      </c>
      <c r="E851" s="259" t="s">
        <v>537</v>
      </c>
      <c r="F851" s="116">
        <v>2</v>
      </c>
      <c r="G851" s="127">
        <v>1224</v>
      </c>
      <c r="H851" s="127">
        <f t="shared" si="465"/>
        <v>710</v>
      </c>
      <c r="I851" s="127">
        <f t="shared" si="466"/>
        <v>1420</v>
      </c>
      <c r="J851" s="127">
        <f t="shared" si="467"/>
        <v>1675.6</v>
      </c>
      <c r="K851" s="127">
        <f t="shared" si="458"/>
        <v>51120</v>
      </c>
      <c r="L851" s="127">
        <f t="shared" si="459"/>
        <v>102240</v>
      </c>
      <c r="M851" s="127">
        <f t="shared" si="464"/>
        <v>120643.2</v>
      </c>
    </row>
    <row r="852" spans="1:13" x14ac:dyDescent="0.2">
      <c r="A852" s="123">
        <v>847</v>
      </c>
      <c r="B852" s="124">
        <v>1455505</v>
      </c>
      <c r="C852" s="125" t="s">
        <v>218</v>
      </c>
      <c r="D852" s="235" t="s">
        <v>385</v>
      </c>
      <c r="E852" s="259" t="s">
        <v>537</v>
      </c>
      <c r="F852" s="116">
        <v>4</v>
      </c>
      <c r="G852" s="127">
        <v>369</v>
      </c>
      <c r="H852" s="127">
        <f t="shared" si="465"/>
        <v>214</v>
      </c>
      <c r="I852" s="127">
        <f t="shared" si="466"/>
        <v>856</v>
      </c>
      <c r="J852" s="127">
        <f t="shared" si="467"/>
        <v>1010.0799999999999</v>
      </c>
      <c r="K852" s="127">
        <f t="shared" si="458"/>
        <v>15408</v>
      </c>
      <c r="L852" s="127">
        <f t="shared" si="459"/>
        <v>61632</v>
      </c>
      <c r="M852" s="127">
        <f t="shared" si="464"/>
        <v>72725.759999999995</v>
      </c>
    </row>
    <row r="853" spans="1:13" ht="38.25" x14ac:dyDescent="0.2">
      <c r="A853" s="123">
        <v>848</v>
      </c>
      <c r="B853" s="158">
        <v>22715880</v>
      </c>
      <c r="C853" s="159" t="s">
        <v>253</v>
      </c>
      <c r="D853" s="244" t="s">
        <v>343</v>
      </c>
      <c r="E853" s="261" t="s">
        <v>537</v>
      </c>
      <c r="F853" s="116">
        <v>1</v>
      </c>
      <c r="G853" s="134">
        <v>699</v>
      </c>
      <c r="H853" s="127">
        <f t="shared" si="465"/>
        <v>405</v>
      </c>
      <c r="I853" s="127">
        <f t="shared" si="466"/>
        <v>405</v>
      </c>
      <c r="J853" s="127">
        <f t="shared" si="467"/>
        <v>477.9</v>
      </c>
      <c r="K853" s="127">
        <f t="shared" si="458"/>
        <v>29160</v>
      </c>
      <c r="L853" s="127">
        <f t="shared" si="459"/>
        <v>29160</v>
      </c>
      <c r="M853" s="127">
        <f t="shared" si="464"/>
        <v>34408.799999999996</v>
      </c>
    </row>
    <row r="854" spans="1:13" x14ac:dyDescent="0.2">
      <c r="A854" s="123">
        <v>849</v>
      </c>
      <c r="B854" s="145" t="s">
        <v>18</v>
      </c>
      <c r="C854" s="146" t="s">
        <v>19</v>
      </c>
      <c r="D854" s="241" t="s">
        <v>304</v>
      </c>
      <c r="E854" s="251" t="s">
        <v>537</v>
      </c>
      <c r="F854" s="147">
        <v>2</v>
      </c>
      <c r="G854" s="127">
        <v>261</v>
      </c>
      <c r="H854" s="127">
        <f t="shared" si="465"/>
        <v>151</v>
      </c>
      <c r="I854" s="127">
        <f>H854*F854</f>
        <v>302</v>
      </c>
      <c r="J854" s="127">
        <f>I854*1.18</f>
        <v>356.35999999999996</v>
      </c>
      <c r="K854" s="127">
        <f t="shared" si="458"/>
        <v>10872</v>
      </c>
      <c r="L854" s="127">
        <f t="shared" si="459"/>
        <v>21744</v>
      </c>
      <c r="M854" s="127">
        <f t="shared" ref="M854:M855" si="468">L854*1.18</f>
        <v>25657.919999999998</v>
      </c>
    </row>
    <row r="855" spans="1:13" ht="25.5" x14ac:dyDescent="0.2">
      <c r="A855" s="123">
        <v>850</v>
      </c>
      <c r="B855" s="136">
        <v>3748512</v>
      </c>
      <c r="C855" s="214" t="s">
        <v>220</v>
      </c>
      <c r="D855" s="240" t="s">
        <v>303</v>
      </c>
      <c r="E855" s="262" t="s">
        <v>537</v>
      </c>
      <c r="F855" s="138">
        <v>3</v>
      </c>
      <c r="G855" s="139">
        <v>1768</v>
      </c>
      <c r="H855" s="139">
        <f t="shared" ref="H855" si="469">ROUND(G855*$H$2,0)</f>
        <v>1025</v>
      </c>
      <c r="I855" s="139">
        <f t="shared" ref="I855" si="470">H855*F855</f>
        <v>3075</v>
      </c>
      <c r="J855" s="139">
        <f t="shared" ref="J855" si="471">I855*1.18</f>
        <v>3628.5</v>
      </c>
      <c r="K855" s="139">
        <f t="shared" si="458"/>
        <v>73800</v>
      </c>
      <c r="L855" s="139">
        <f t="shared" si="459"/>
        <v>221400</v>
      </c>
      <c r="M855" s="139">
        <f t="shared" si="468"/>
        <v>261252</v>
      </c>
    </row>
    <row r="856" spans="1:13" x14ac:dyDescent="0.2">
      <c r="A856" s="118">
        <v>851</v>
      </c>
      <c r="B856" s="119"/>
      <c r="C856" s="157" t="s">
        <v>489</v>
      </c>
      <c r="D856" s="243"/>
      <c r="E856" s="243"/>
      <c r="F856" s="121"/>
      <c r="G856" s="141"/>
      <c r="H856" s="122"/>
      <c r="I856" s="122"/>
      <c r="J856" s="122"/>
      <c r="K856" s="122"/>
      <c r="L856" s="122"/>
      <c r="M856" s="122"/>
    </row>
    <row r="857" spans="1:13" x14ac:dyDescent="0.2">
      <c r="A857" s="123">
        <v>852</v>
      </c>
      <c r="B857" s="124">
        <v>2057</v>
      </c>
      <c r="C857" s="125" t="s">
        <v>94</v>
      </c>
      <c r="D857" s="235" t="s">
        <v>308</v>
      </c>
      <c r="E857" s="259" t="s">
        <v>537</v>
      </c>
      <c r="F857" s="116">
        <v>1</v>
      </c>
      <c r="G857" s="127">
        <v>342</v>
      </c>
      <c r="H857" s="127">
        <f>ROUND(G857*$H$2,0)</f>
        <v>198</v>
      </c>
      <c r="I857" s="127">
        <f>H857*F857</f>
        <v>198</v>
      </c>
      <c r="J857" s="127">
        <f>I857*1.18</f>
        <v>233.64</v>
      </c>
      <c r="K857" s="127">
        <f t="shared" si="458"/>
        <v>14256</v>
      </c>
      <c r="L857" s="127">
        <f t="shared" si="459"/>
        <v>14256</v>
      </c>
      <c r="M857" s="127">
        <f t="shared" ref="M857:M865" si="472">L857*1.18</f>
        <v>16822.079999999998</v>
      </c>
    </row>
    <row r="858" spans="1:13" x14ac:dyDescent="0.2">
      <c r="A858" s="123">
        <v>853</v>
      </c>
      <c r="B858" s="124">
        <v>2078588</v>
      </c>
      <c r="C858" s="125" t="s">
        <v>376</v>
      </c>
      <c r="D858" s="235" t="s">
        <v>353</v>
      </c>
      <c r="E858" s="259" t="s">
        <v>537</v>
      </c>
      <c r="F858" s="116">
        <v>1</v>
      </c>
      <c r="G858" s="127">
        <v>225</v>
      </c>
      <c r="H858" s="127">
        <f t="shared" ref="H858:H866" si="473">ROUND(G858*$H$2,0)</f>
        <v>131</v>
      </c>
      <c r="I858" s="127">
        <f t="shared" ref="I858:I865" si="474">H858*F858</f>
        <v>131</v>
      </c>
      <c r="J858" s="127">
        <f t="shared" ref="J858:J865" si="475">I858*1.18</f>
        <v>154.57999999999998</v>
      </c>
      <c r="K858" s="127">
        <f t="shared" si="458"/>
        <v>9432</v>
      </c>
      <c r="L858" s="127">
        <f t="shared" si="459"/>
        <v>9432</v>
      </c>
      <c r="M858" s="127">
        <f t="shared" si="472"/>
        <v>11129.76</v>
      </c>
    </row>
    <row r="859" spans="1:13" x14ac:dyDescent="0.2">
      <c r="A859" s="123">
        <v>854</v>
      </c>
      <c r="B859" s="124">
        <v>2007734</v>
      </c>
      <c r="C859" s="125" t="s">
        <v>1</v>
      </c>
      <c r="D859" s="235" t="s">
        <v>352</v>
      </c>
      <c r="E859" s="259" t="s">
        <v>537</v>
      </c>
      <c r="F859" s="116">
        <v>1</v>
      </c>
      <c r="G859" s="127">
        <v>387</v>
      </c>
      <c r="H859" s="127">
        <f t="shared" si="473"/>
        <v>224</v>
      </c>
      <c r="I859" s="127">
        <f t="shared" si="474"/>
        <v>224</v>
      </c>
      <c r="J859" s="127">
        <f t="shared" si="475"/>
        <v>264.32</v>
      </c>
      <c r="K859" s="127">
        <f t="shared" si="458"/>
        <v>16128</v>
      </c>
      <c r="L859" s="127">
        <f t="shared" si="459"/>
        <v>16128</v>
      </c>
      <c r="M859" s="127">
        <f t="shared" si="472"/>
        <v>19031.039999999997</v>
      </c>
    </row>
    <row r="860" spans="1:13" x14ac:dyDescent="0.2">
      <c r="A860" s="123">
        <v>855</v>
      </c>
      <c r="B860" s="124">
        <v>301650060287</v>
      </c>
      <c r="C860" s="152" t="s">
        <v>110</v>
      </c>
      <c r="D860" s="231" t="s">
        <v>294</v>
      </c>
      <c r="E860" s="254" t="s">
        <v>537</v>
      </c>
      <c r="F860" s="116">
        <v>1</v>
      </c>
      <c r="G860" s="127">
        <v>475</v>
      </c>
      <c r="H860" s="127">
        <f t="shared" si="473"/>
        <v>276</v>
      </c>
      <c r="I860" s="127">
        <f t="shared" si="474"/>
        <v>276</v>
      </c>
      <c r="J860" s="127">
        <f t="shared" si="475"/>
        <v>325.68</v>
      </c>
      <c r="K860" s="127">
        <f t="shared" si="458"/>
        <v>19872</v>
      </c>
      <c r="L860" s="127">
        <f t="shared" si="459"/>
        <v>19872</v>
      </c>
      <c r="M860" s="127">
        <f t="shared" si="472"/>
        <v>23448.959999999999</v>
      </c>
    </row>
    <row r="861" spans="1:13" x14ac:dyDescent="0.2">
      <c r="A861" s="123">
        <v>856</v>
      </c>
      <c r="B861" s="124">
        <v>1030860</v>
      </c>
      <c r="C861" s="125" t="s">
        <v>251</v>
      </c>
      <c r="D861" s="235" t="s">
        <v>330</v>
      </c>
      <c r="E861" s="259" t="s">
        <v>537</v>
      </c>
      <c r="F861" s="116">
        <v>12</v>
      </c>
      <c r="G861" s="127">
        <v>128</v>
      </c>
      <c r="H861" s="127">
        <f t="shared" si="473"/>
        <v>74</v>
      </c>
      <c r="I861" s="127">
        <f t="shared" si="474"/>
        <v>888</v>
      </c>
      <c r="J861" s="127">
        <f t="shared" si="475"/>
        <v>1047.8399999999999</v>
      </c>
      <c r="K861" s="127">
        <f t="shared" si="458"/>
        <v>5328</v>
      </c>
      <c r="L861" s="127">
        <f t="shared" si="459"/>
        <v>63936</v>
      </c>
      <c r="M861" s="127">
        <f t="shared" si="472"/>
        <v>75444.479999999996</v>
      </c>
    </row>
    <row r="862" spans="1:13" x14ac:dyDescent="0.2">
      <c r="A862" s="123">
        <v>857</v>
      </c>
      <c r="B862" s="124">
        <v>1453</v>
      </c>
      <c r="C862" s="144" t="s">
        <v>217</v>
      </c>
      <c r="D862" s="235" t="s">
        <v>338</v>
      </c>
      <c r="E862" s="259" t="s">
        <v>537</v>
      </c>
      <c r="F862" s="116">
        <v>1</v>
      </c>
      <c r="G862" s="127">
        <v>1224</v>
      </c>
      <c r="H862" s="127">
        <f t="shared" si="473"/>
        <v>710</v>
      </c>
      <c r="I862" s="127">
        <f t="shared" si="474"/>
        <v>710</v>
      </c>
      <c r="J862" s="127">
        <f t="shared" si="475"/>
        <v>837.8</v>
      </c>
      <c r="K862" s="127">
        <f t="shared" si="458"/>
        <v>51120</v>
      </c>
      <c r="L862" s="127">
        <f t="shared" si="459"/>
        <v>51120</v>
      </c>
      <c r="M862" s="127">
        <f t="shared" si="472"/>
        <v>60321.599999999999</v>
      </c>
    </row>
    <row r="863" spans="1:13" x14ac:dyDescent="0.2">
      <c r="A863" s="123">
        <v>858</v>
      </c>
      <c r="B863" s="124">
        <v>1507801</v>
      </c>
      <c r="C863" s="150" t="s">
        <v>256</v>
      </c>
      <c r="D863" s="242" t="s">
        <v>334</v>
      </c>
      <c r="E863" s="263" t="s">
        <v>537</v>
      </c>
      <c r="F863" s="116">
        <v>12</v>
      </c>
      <c r="G863" s="127">
        <v>216</v>
      </c>
      <c r="H863" s="127">
        <f t="shared" si="473"/>
        <v>125</v>
      </c>
      <c r="I863" s="127">
        <f t="shared" si="474"/>
        <v>1500</v>
      </c>
      <c r="J863" s="127">
        <f t="shared" si="475"/>
        <v>1770</v>
      </c>
      <c r="K863" s="127">
        <f t="shared" si="458"/>
        <v>9000</v>
      </c>
      <c r="L863" s="127">
        <f t="shared" si="459"/>
        <v>108000</v>
      </c>
      <c r="M863" s="127">
        <f t="shared" si="472"/>
        <v>127440</v>
      </c>
    </row>
    <row r="864" spans="1:13" x14ac:dyDescent="0.2">
      <c r="A864" s="123">
        <v>859</v>
      </c>
      <c r="B864" s="124">
        <v>1455505</v>
      </c>
      <c r="C864" s="125" t="s">
        <v>218</v>
      </c>
      <c r="D864" s="235" t="s">
        <v>385</v>
      </c>
      <c r="E864" s="259" t="s">
        <v>537</v>
      </c>
      <c r="F864" s="116">
        <v>2</v>
      </c>
      <c r="G864" s="127">
        <v>369</v>
      </c>
      <c r="H864" s="127">
        <f t="shared" si="473"/>
        <v>214</v>
      </c>
      <c r="I864" s="127">
        <f t="shared" si="474"/>
        <v>428</v>
      </c>
      <c r="J864" s="127">
        <f t="shared" si="475"/>
        <v>505.03999999999996</v>
      </c>
      <c r="K864" s="127">
        <f t="shared" si="458"/>
        <v>15408</v>
      </c>
      <c r="L864" s="127">
        <f t="shared" si="459"/>
        <v>30816</v>
      </c>
      <c r="M864" s="127">
        <f t="shared" si="472"/>
        <v>36362.879999999997</v>
      </c>
    </row>
    <row r="865" spans="1:13" ht="38.25" x14ac:dyDescent="0.2">
      <c r="A865" s="123">
        <v>860</v>
      </c>
      <c r="B865" s="132">
        <v>22714780</v>
      </c>
      <c r="C865" s="133" t="s">
        <v>219</v>
      </c>
      <c r="D865" s="227" t="s">
        <v>383</v>
      </c>
      <c r="E865" s="251" t="s">
        <v>537</v>
      </c>
      <c r="F865" s="116">
        <v>1</v>
      </c>
      <c r="G865" s="134">
        <v>418</v>
      </c>
      <c r="H865" s="127">
        <f t="shared" si="473"/>
        <v>242</v>
      </c>
      <c r="I865" s="127">
        <f t="shared" si="474"/>
        <v>242</v>
      </c>
      <c r="J865" s="127">
        <f t="shared" si="475"/>
        <v>285.56</v>
      </c>
      <c r="K865" s="127">
        <f t="shared" si="458"/>
        <v>17424</v>
      </c>
      <c r="L865" s="127">
        <f t="shared" si="459"/>
        <v>17424</v>
      </c>
      <c r="M865" s="127">
        <f t="shared" si="472"/>
        <v>20560.32</v>
      </c>
    </row>
    <row r="866" spans="1:13" x14ac:dyDescent="0.2">
      <c r="A866" s="123">
        <v>861</v>
      </c>
      <c r="B866" s="145" t="s">
        <v>18</v>
      </c>
      <c r="C866" s="146" t="s">
        <v>19</v>
      </c>
      <c r="D866" s="241" t="s">
        <v>304</v>
      </c>
      <c r="E866" s="251" t="s">
        <v>537</v>
      </c>
      <c r="F866" s="147">
        <v>2</v>
      </c>
      <c r="G866" s="127">
        <v>261</v>
      </c>
      <c r="H866" s="127">
        <f t="shared" si="473"/>
        <v>151</v>
      </c>
      <c r="I866" s="127">
        <f>H866*F866</f>
        <v>302</v>
      </c>
      <c r="J866" s="127">
        <f>I866*1.18</f>
        <v>356.35999999999996</v>
      </c>
      <c r="K866" s="127">
        <f t="shared" si="458"/>
        <v>10872</v>
      </c>
      <c r="L866" s="127">
        <f t="shared" si="459"/>
        <v>21744</v>
      </c>
      <c r="M866" s="127">
        <f t="shared" ref="M866" si="476">L866*1.18</f>
        <v>25657.919999999998</v>
      </c>
    </row>
    <row r="867" spans="1:13" x14ac:dyDescent="0.2">
      <c r="A867" s="118">
        <v>862</v>
      </c>
      <c r="B867" s="119"/>
      <c r="C867" s="140" t="s">
        <v>490</v>
      </c>
      <c r="D867" s="238"/>
      <c r="E867" s="238"/>
      <c r="F867" s="121"/>
      <c r="G867" s="141"/>
      <c r="H867" s="122"/>
      <c r="I867" s="122"/>
      <c r="J867" s="122"/>
      <c r="K867" s="122"/>
      <c r="L867" s="122"/>
      <c r="M867" s="122"/>
    </row>
    <row r="868" spans="1:13" ht="25.5" x14ac:dyDescent="0.2">
      <c r="A868" s="148">
        <v>863</v>
      </c>
      <c r="B868" s="136">
        <v>3748511</v>
      </c>
      <c r="C868" s="214" t="s">
        <v>257</v>
      </c>
      <c r="D868" s="241" t="s">
        <v>302</v>
      </c>
      <c r="E868" s="251" t="s">
        <v>537</v>
      </c>
      <c r="F868" s="138">
        <v>1</v>
      </c>
      <c r="G868" s="139">
        <v>2301</v>
      </c>
      <c r="H868" s="139">
        <f>ROUND(G868*$H$2,0)</f>
        <v>1335</v>
      </c>
      <c r="I868" s="139">
        <f>H868*F868</f>
        <v>1335</v>
      </c>
      <c r="J868" s="139">
        <f>I868*1.18</f>
        <v>1575.3</v>
      </c>
      <c r="K868" s="139">
        <f t="shared" si="458"/>
        <v>96120</v>
      </c>
      <c r="L868" s="139">
        <f t="shared" si="459"/>
        <v>96120</v>
      </c>
      <c r="M868" s="139">
        <f t="shared" ref="M868" si="477">L868*1.18</f>
        <v>113421.59999999999</v>
      </c>
    </row>
    <row r="869" spans="1:13" x14ac:dyDescent="0.2">
      <c r="A869" s="118">
        <v>864</v>
      </c>
      <c r="B869" s="119"/>
      <c r="C869" s="140" t="s">
        <v>491</v>
      </c>
      <c r="D869" s="238"/>
      <c r="E869" s="238"/>
      <c r="F869" s="121"/>
      <c r="G869" s="141"/>
      <c r="H869" s="122"/>
      <c r="I869" s="122"/>
      <c r="J869" s="122"/>
      <c r="K869" s="122"/>
      <c r="L869" s="122"/>
      <c r="M869" s="122"/>
    </row>
    <row r="870" spans="1:13" x14ac:dyDescent="0.2">
      <c r="A870" s="123">
        <v>865</v>
      </c>
      <c r="B870" s="124">
        <v>1030860</v>
      </c>
      <c r="C870" s="125" t="s">
        <v>251</v>
      </c>
      <c r="D870" s="235" t="s">
        <v>330</v>
      </c>
      <c r="E870" s="259" t="s">
        <v>537</v>
      </c>
      <c r="F870" s="116">
        <v>6</v>
      </c>
      <c r="G870" s="127">
        <v>128</v>
      </c>
      <c r="H870" s="127">
        <f>ROUND(G870*$H$2,0)</f>
        <v>74</v>
      </c>
      <c r="I870" s="127">
        <f>H870*F870</f>
        <v>444</v>
      </c>
      <c r="J870" s="127">
        <f>I870*1.18</f>
        <v>523.91999999999996</v>
      </c>
      <c r="K870" s="127">
        <f t="shared" si="458"/>
        <v>5328</v>
      </c>
      <c r="L870" s="127">
        <f t="shared" si="459"/>
        <v>31968</v>
      </c>
      <c r="M870" s="127">
        <f t="shared" ref="M870" si="478">L870*1.18</f>
        <v>37722.239999999998</v>
      </c>
    </row>
    <row r="871" spans="1:13" x14ac:dyDescent="0.2">
      <c r="A871" s="148">
        <v>866</v>
      </c>
      <c r="B871" s="136">
        <v>1502</v>
      </c>
      <c r="C871" s="137" t="s">
        <v>242</v>
      </c>
      <c r="D871" s="240" t="s">
        <v>335</v>
      </c>
      <c r="E871" s="262" t="s">
        <v>537</v>
      </c>
      <c r="F871" s="138">
        <v>2</v>
      </c>
      <c r="G871" s="139">
        <v>318</v>
      </c>
      <c r="H871" s="139">
        <f>ROUND(G871*$H$2,0)</f>
        <v>184</v>
      </c>
      <c r="I871" s="139">
        <f>H871*F871</f>
        <v>368</v>
      </c>
      <c r="J871" s="139">
        <f>I871*1.18</f>
        <v>434.23999999999995</v>
      </c>
      <c r="K871" s="139">
        <f t="shared" si="458"/>
        <v>13248</v>
      </c>
      <c r="L871" s="139">
        <f t="shared" si="459"/>
        <v>26496</v>
      </c>
      <c r="M871" s="139">
        <f t="shared" ref="M871" si="479">L871*1.18</f>
        <v>31265.279999999999</v>
      </c>
    </row>
    <row r="872" spans="1:13" x14ac:dyDescent="0.2">
      <c r="A872" s="118">
        <v>867</v>
      </c>
      <c r="B872" s="119"/>
      <c r="C872" s="140" t="s">
        <v>492</v>
      </c>
      <c r="D872" s="238"/>
      <c r="E872" s="238"/>
      <c r="F872" s="121"/>
      <c r="G872" s="141"/>
      <c r="H872" s="122"/>
      <c r="I872" s="122"/>
      <c r="J872" s="122"/>
      <c r="K872" s="122"/>
      <c r="L872" s="122"/>
      <c r="M872" s="122"/>
    </row>
    <row r="873" spans="1:13" x14ac:dyDescent="0.2">
      <c r="A873" s="123">
        <v>868</v>
      </c>
      <c r="B873" s="124">
        <v>2525</v>
      </c>
      <c r="C873" s="125" t="s">
        <v>244</v>
      </c>
      <c r="D873" s="235" t="s">
        <v>389</v>
      </c>
      <c r="E873" s="259" t="s">
        <v>537</v>
      </c>
      <c r="F873" s="116">
        <v>1</v>
      </c>
      <c r="G873" s="127">
        <v>307</v>
      </c>
      <c r="H873" s="127">
        <f>ROUND(G873*$H$2,0)</f>
        <v>178</v>
      </c>
      <c r="I873" s="127">
        <f>H873*F873</f>
        <v>178</v>
      </c>
      <c r="J873" s="127">
        <f>I873*1.18</f>
        <v>210.04</v>
      </c>
      <c r="K873" s="127">
        <f t="shared" si="458"/>
        <v>12816</v>
      </c>
      <c r="L873" s="127">
        <f t="shared" si="459"/>
        <v>12816</v>
      </c>
      <c r="M873" s="127">
        <f t="shared" ref="M873" si="480">L873*1.18</f>
        <v>15122.88</v>
      </c>
    </row>
    <row r="874" spans="1:13" x14ac:dyDescent="0.2">
      <c r="A874" s="123">
        <v>869</v>
      </c>
      <c r="B874" s="124">
        <v>1030860</v>
      </c>
      <c r="C874" s="125" t="s">
        <v>251</v>
      </c>
      <c r="D874" s="235" t="s">
        <v>330</v>
      </c>
      <c r="E874" s="259" t="s">
        <v>537</v>
      </c>
      <c r="F874" s="116">
        <v>6</v>
      </c>
      <c r="G874" s="127">
        <v>128</v>
      </c>
      <c r="H874" s="127">
        <f>ROUND(G874*$H$2,0)</f>
        <v>74</v>
      </c>
      <c r="I874" s="127">
        <f>H874*F874</f>
        <v>444</v>
      </c>
      <c r="J874" s="127">
        <f>I874*1.18</f>
        <v>523.91999999999996</v>
      </c>
      <c r="K874" s="127">
        <f t="shared" si="458"/>
        <v>5328</v>
      </c>
      <c r="L874" s="127">
        <f t="shared" si="459"/>
        <v>31968</v>
      </c>
      <c r="M874" s="127">
        <f t="shared" ref="M874" si="481">L874*1.18</f>
        <v>37722.239999999998</v>
      </c>
    </row>
    <row r="875" spans="1:13" x14ac:dyDescent="0.2">
      <c r="A875" s="123">
        <v>870</v>
      </c>
      <c r="B875" s="124">
        <v>1502</v>
      </c>
      <c r="C875" s="125" t="s">
        <v>242</v>
      </c>
      <c r="D875" s="235" t="s">
        <v>335</v>
      </c>
      <c r="E875" s="259" t="s">
        <v>537</v>
      </c>
      <c r="F875" s="116">
        <v>2</v>
      </c>
      <c r="G875" s="127">
        <v>318</v>
      </c>
      <c r="H875" s="127">
        <f>ROUND(G875*$H$2,0)</f>
        <v>184</v>
      </c>
      <c r="I875" s="127">
        <f>H875*F875</f>
        <v>368</v>
      </c>
      <c r="J875" s="127">
        <f>I875*1.18</f>
        <v>434.23999999999995</v>
      </c>
      <c r="K875" s="127">
        <f t="shared" si="458"/>
        <v>13248</v>
      </c>
      <c r="L875" s="127">
        <f t="shared" si="459"/>
        <v>26496</v>
      </c>
      <c r="M875" s="127">
        <f t="shared" ref="M875" si="482">L875*1.18</f>
        <v>31265.279999999999</v>
      </c>
    </row>
    <row r="876" spans="1:13" ht="25.5" x14ac:dyDescent="0.2">
      <c r="A876" s="123">
        <v>871</v>
      </c>
      <c r="B876" s="136">
        <v>3748511</v>
      </c>
      <c r="C876" s="215" t="s">
        <v>257</v>
      </c>
      <c r="D876" s="235" t="s">
        <v>302</v>
      </c>
      <c r="E876" s="259" t="s">
        <v>537</v>
      </c>
      <c r="F876" s="116">
        <v>1</v>
      </c>
      <c r="G876" s="127">
        <v>2301</v>
      </c>
      <c r="H876" s="127">
        <f>ROUND(G876*$H$2,0)</f>
        <v>1335</v>
      </c>
      <c r="I876" s="127">
        <f>H876*F876</f>
        <v>1335</v>
      </c>
      <c r="J876" s="127">
        <f>I876*1.18</f>
        <v>1575.3</v>
      </c>
      <c r="K876" s="127">
        <f t="shared" si="458"/>
        <v>96120</v>
      </c>
      <c r="L876" s="127">
        <f t="shared" si="459"/>
        <v>96120</v>
      </c>
      <c r="M876" s="127">
        <f t="shared" ref="M876" si="483">L876*1.18</f>
        <v>113421.59999999999</v>
      </c>
    </row>
    <row r="877" spans="1:13" x14ac:dyDescent="0.2">
      <c r="A877" s="118">
        <v>872</v>
      </c>
      <c r="B877" s="119"/>
      <c r="C877" s="140" t="s">
        <v>493</v>
      </c>
      <c r="D877" s="238"/>
      <c r="E877" s="238"/>
      <c r="F877" s="121"/>
      <c r="G877" s="141"/>
      <c r="H877" s="122"/>
      <c r="I877" s="122"/>
      <c r="J877" s="122"/>
      <c r="K877" s="122"/>
      <c r="L877" s="122"/>
      <c r="M877" s="122"/>
    </row>
    <row r="878" spans="1:13" x14ac:dyDescent="0.2">
      <c r="A878" s="123">
        <v>873</v>
      </c>
      <c r="B878" s="124">
        <v>2057</v>
      </c>
      <c r="C878" s="125" t="s">
        <v>94</v>
      </c>
      <c r="D878" s="235" t="s">
        <v>308</v>
      </c>
      <c r="E878" s="259" t="s">
        <v>537</v>
      </c>
      <c r="F878" s="116">
        <v>1</v>
      </c>
      <c r="G878" s="127">
        <v>342</v>
      </c>
      <c r="H878" s="127">
        <f>ROUND(G878*$H$2,0)</f>
        <v>198</v>
      </c>
      <c r="I878" s="127">
        <f>H878*F878</f>
        <v>198</v>
      </c>
      <c r="J878" s="127">
        <f>I878*1.18</f>
        <v>233.64</v>
      </c>
      <c r="K878" s="127">
        <f t="shared" si="458"/>
        <v>14256</v>
      </c>
      <c r="L878" s="127">
        <f t="shared" si="459"/>
        <v>14256</v>
      </c>
      <c r="M878" s="127">
        <f t="shared" ref="M878:M881" si="484">L878*1.18</f>
        <v>16822.079999999998</v>
      </c>
    </row>
    <row r="879" spans="1:13" x14ac:dyDescent="0.2">
      <c r="A879" s="123">
        <v>874</v>
      </c>
      <c r="B879" s="124">
        <v>2078588</v>
      </c>
      <c r="C879" s="125" t="s">
        <v>376</v>
      </c>
      <c r="D879" s="235" t="s">
        <v>353</v>
      </c>
      <c r="E879" s="259" t="s">
        <v>537</v>
      </c>
      <c r="F879" s="116">
        <v>1</v>
      </c>
      <c r="G879" s="127">
        <v>225</v>
      </c>
      <c r="H879" s="127">
        <f t="shared" ref="H879:H881" si="485">ROUND(G879*$H$2,0)</f>
        <v>131</v>
      </c>
      <c r="I879" s="127">
        <f t="shared" ref="I879:I881" si="486">H879*F879</f>
        <v>131</v>
      </c>
      <c r="J879" s="127">
        <f t="shared" ref="J879:J881" si="487">I879*1.18</f>
        <v>154.57999999999998</v>
      </c>
      <c r="K879" s="127">
        <f t="shared" si="458"/>
        <v>9432</v>
      </c>
      <c r="L879" s="127">
        <f t="shared" si="459"/>
        <v>9432</v>
      </c>
      <c r="M879" s="127">
        <f t="shared" si="484"/>
        <v>11129.76</v>
      </c>
    </row>
    <row r="880" spans="1:13" x14ac:dyDescent="0.2">
      <c r="A880" s="123">
        <v>875</v>
      </c>
      <c r="B880" s="124">
        <v>2007734</v>
      </c>
      <c r="C880" s="125" t="s">
        <v>1</v>
      </c>
      <c r="D880" s="235" t="s">
        <v>352</v>
      </c>
      <c r="E880" s="259" t="s">
        <v>537</v>
      </c>
      <c r="F880" s="116">
        <v>1</v>
      </c>
      <c r="G880" s="127">
        <v>387</v>
      </c>
      <c r="H880" s="127">
        <f t="shared" si="485"/>
        <v>224</v>
      </c>
      <c r="I880" s="127">
        <f t="shared" si="486"/>
        <v>224</v>
      </c>
      <c r="J880" s="127">
        <f t="shared" si="487"/>
        <v>264.32</v>
      </c>
      <c r="K880" s="127">
        <f t="shared" si="458"/>
        <v>16128</v>
      </c>
      <c r="L880" s="127">
        <f t="shared" si="459"/>
        <v>16128</v>
      </c>
      <c r="M880" s="127">
        <f t="shared" si="484"/>
        <v>19031.039999999997</v>
      </c>
    </row>
    <row r="881" spans="1:13" x14ac:dyDescent="0.2">
      <c r="A881" s="123">
        <v>876</v>
      </c>
      <c r="B881" s="124">
        <v>301650060287</v>
      </c>
      <c r="C881" s="152" t="s">
        <v>110</v>
      </c>
      <c r="D881" s="231" t="s">
        <v>294</v>
      </c>
      <c r="E881" s="254" t="s">
        <v>537</v>
      </c>
      <c r="F881" s="116">
        <v>1</v>
      </c>
      <c r="G881" s="127">
        <v>475</v>
      </c>
      <c r="H881" s="127">
        <f t="shared" si="485"/>
        <v>276</v>
      </c>
      <c r="I881" s="127">
        <f t="shared" si="486"/>
        <v>276</v>
      </c>
      <c r="J881" s="127">
        <f t="shared" si="487"/>
        <v>325.68</v>
      </c>
      <c r="K881" s="127">
        <f t="shared" si="458"/>
        <v>19872</v>
      </c>
      <c r="L881" s="127">
        <f t="shared" si="459"/>
        <v>19872</v>
      </c>
      <c r="M881" s="127">
        <f t="shared" si="484"/>
        <v>23448.959999999999</v>
      </c>
    </row>
    <row r="882" spans="1:13" x14ac:dyDescent="0.2">
      <c r="A882" s="148">
        <v>877</v>
      </c>
      <c r="B882" s="136">
        <v>3193620</v>
      </c>
      <c r="C882" s="137" t="s">
        <v>258</v>
      </c>
      <c r="D882" s="240" t="s">
        <v>314</v>
      </c>
      <c r="E882" s="262" t="s">
        <v>537</v>
      </c>
      <c r="F882" s="138">
        <v>2</v>
      </c>
      <c r="G882" s="139">
        <v>256</v>
      </c>
      <c r="H882" s="139">
        <f>ROUND(G882*$H$2,0)</f>
        <v>148</v>
      </c>
      <c r="I882" s="139">
        <f>H882*F882</f>
        <v>296</v>
      </c>
      <c r="J882" s="139">
        <f>I882*1.18</f>
        <v>349.28</v>
      </c>
      <c r="K882" s="139">
        <f t="shared" si="458"/>
        <v>10656</v>
      </c>
      <c r="L882" s="139">
        <f t="shared" si="459"/>
        <v>21312</v>
      </c>
      <c r="M882" s="139">
        <f t="shared" ref="M882" si="488">L882*1.18</f>
        <v>25148.16</v>
      </c>
    </row>
    <row r="883" spans="1:13" x14ac:dyDescent="0.2">
      <c r="A883" s="118">
        <v>878</v>
      </c>
      <c r="B883" s="119"/>
      <c r="C883" s="140" t="s">
        <v>494</v>
      </c>
      <c r="D883" s="238"/>
      <c r="E883" s="238"/>
      <c r="F883" s="121"/>
      <c r="G883" s="141"/>
      <c r="H883" s="122"/>
      <c r="I883" s="122"/>
      <c r="J883" s="122"/>
      <c r="K883" s="122"/>
      <c r="L883" s="122"/>
      <c r="M883" s="122"/>
    </row>
    <row r="884" spans="1:13" x14ac:dyDescent="0.2">
      <c r="A884" s="123">
        <v>879</v>
      </c>
      <c r="B884" s="124">
        <v>2057</v>
      </c>
      <c r="C884" s="125" t="s">
        <v>94</v>
      </c>
      <c r="D884" s="235" t="s">
        <v>308</v>
      </c>
      <c r="E884" s="259" t="s">
        <v>537</v>
      </c>
      <c r="F884" s="116">
        <v>1</v>
      </c>
      <c r="G884" s="127">
        <v>342</v>
      </c>
      <c r="H884" s="127">
        <f>ROUND(G884*$H$2,0)</f>
        <v>198</v>
      </c>
      <c r="I884" s="127">
        <f>H884*F884</f>
        <v>198</v>
      </c>
      <c r="J884" s="127">
        <f>I884*1.18</f>
        <v>233.64</v>
      </c>
      <c r="K884" s="127">
        <f t="shared" si="458"/>
        <v>14256</v>
      </c>
      <c r="L884" s="127">
        <f t="shared" si="459"/>
        <v>14256</v>
      </c>
      <c r="M884" s="127">
        <f t="shared" ref="M884:M885" si="489">L884*1.18</f>
        <v>16822.079999999998</v>
      </c>
    </row>
    <row r="885" spans="1:13" x14ac:dyDescent="0.2">
      <c r="A885" s="123">
        <v>880</v>
      </c>
      <c r="B885" s="124">
        <v>2078588</v>
      </c>
      <c r="C885" s="125" t="s">
        <v>376</v>
      </c>
      <c r="D885" s="235" t="s">
        <v>353</v>
      </c>
      <c r="E885" s="259" t="s">
        <v>537</v>
      </c>
      <c r="F885" s="116">
        <v>1</v>
      </c>
      <c r="G885" s="127">
        <v>225</v>
      </c>
      <c r="H885" s="127">
        <f t="shared" ref="H885" si="490">ROUND(G885*$H$2,0)</f>
        <v>131</v>
      </c>
      <c r="I885" s="127">
        <f t="shared" ref="I885" si="491">H885*F885</f>
        <v>131</v>
      </c>
      <c r="J885" s="127">
        <f t="shared" ref="J885" si="492">I885*1.18</f>
        <v>154.57999999999998</v>
      </c>
      <c r="K885" s="127">
        <f t="shared" si="458"/>
        <v>9432</v>
      </c>
      <c r="L885" s="127">
        <f t="shared" si="459"/>
        <v>9432</v>
      </c>
      <c r="M885" s="127">
        <f t="shared" si="489"/>
        <v>11129.76</v>
      </c>
    </row>
    <row r="886" spans="1:13" x14ac:dyDescent="0.2">
      <c r="A886" s="123">
        <v>881</v>
      </c>
      <c r="B886" s="124">
        <v>2007734</v>
      </c>
      <c r="C886" s="125" t="s">
        <v>1</v>
      </c>
      <c r="D886" s="235" t="s">
        <v>352</v>
      </c>
      <c r="E886" s="259" t="s">
        <v>537</v>
      </c>
      <c r="F886" s="116">
        <v>1</v>
      </c>
      <c r="G886" s="127">
        <v>387</v>
      </c>
      <c r="H886" s="127">
        <f>ROUND(G886*$H$2,0)</f>
        <v>224</v>
      </c>
      <c r="I886" s="127">
        <f>H886*F886</f>
        <v>224</v>
      </c>
      <c r="J886" s="127">
        <f>I886*1.18</f>
        <v>264.32</v>
      </c>
      <c r="K886" s="127">
        <f t="shared" si="458"/>
        <v>16128</v>
      </c>
      <c r="L886" s="127">
        <f t="shared" si="459"/>
        <v>16128</v>
      </c>
      <c r="M886" s="127">
        <f t="shared" ref="M886" si="493">L886*1.18</f>
        <v>19031.039999999997</v>
      </c>
    </row>
    <row r="887" spans="1:13" x14ac:dyDescent="0.2">
      <c r="A887" s="123">
        <v>882</v>
      </c>
      <c r="B887" s="124">
        <v>301650060287</v>
      </c>
      <c r="C887" s="152" t="s">
        <v>110</v>
      </c>
      <c r="D887" s="231" t="s">
        <v>294</v>
      </c>
      <c r="E887" s="254" t="s">
        <v>537</v>
      </c>
      <c r="F887" s="116">
        <v>1</v>
      </c>
      <c r="G887" s="127">
        <v>475</v>
      </c>
      <c r="H887" s="127">
        <f>ROUND(G887*$H$2,0)</f>
        <v>276</v>
      </c>
      <c r="I887" s="127">
        <f>H887*F887</f>
        <v>276</v>
      </c>
      <c r="J887" s="127">
        <f>I887*1.18</f>
        <v>325.68</v>
      </c>
      <c r="K887" s="127">
        <f t="shared" si="458"/>
        <v>19872</v>
      </c>
      <c r="L887" s="127">
        <f t="shared" si="459"/>
        <v>19872</v>
      </c>
      <c r="M887" s="127">
        <f t="shared" ref="M887:M889" si="494">L887*1.18</f>
        <v>23448.959999999999</v>
      </c>
    </row>
    <row r="888" spans="1:13" x14ac:dyDescent="0.2">
      <c r="A888" s="123">
        <v>883</v>
      </c>
      <c r="B888" s="124">
        <v>1507809</v>
      </c>
      <c r="C888" s="125" t="s">
        <v>255</v>
      </c>
      <c r="D888" s="235" t="s">
        <v>334</v>
      </c>
      <c r="E888" s="259" t="s">
        <v>537</v>
      </c>
      <c r="F888" s="116">
        <v>8</v>
      </c>
      <c r="G888" s="127">
        <v>216</v>
      </c>
      <c r="H888" s="127">
        <f t="shared" ref="H888:H889" si="495">ROUND(G888*$H$2,0)</f>
        <v>125</v>
      </c>
      <c r="I888" s="127">
        <f t="shared" ref="I888:I889" si="496">H888*F888</f>
        <v>1000</v>
      </c>
      <c r="J888" s="127">
        <f t="shared" ref="J888:J889" si="497">I888*1.18</f>
        <v>1180</v>
      </c>
      <c r="K888" s="127">
        <f t="shared" si="458"/>
        <v>9000</v>
      </c>
      <c r="L888" s="127">
        <f t="shared" si="459"/>
        <v>72000</v>
      </c>
      <c r="M888" s="127">
        <f t="shared" si="494"/>
        <v>84960</v>
      </c>
    </row>
    <row r="889" spans="1:13" x14ac:dyDescent="0.2">
      <c r="A889" s="148">
        <v>884</v>
      </c>
      <c r="B889" s="124">
        <v>1030860</v>
      </c>
      <c r="C889" s="125" t="s">
        <v>251</v>
      </c>
      <c r="D889" s="235" t="s">
        <v>330</v>
      </c>
      <c r="E889" s="259" t="s">
        <v>537</v>
      </c>
      <c r="F889" s="116">
        <v>8</v>
      </c>
      <c r="G889" s="127">
        <v>128</v>
      </c>
      <c r="H889" s="127">
        <f t="shared" si="495"/>
        <v>74</v>
      </c>
      <c r="I889" s="127">
        <f t="shared" si="496"/>
        <v>592</v>
      </c>
      <c r="J889" s="127">
        <f t="shared" si="497"/>
        <v>698.56</v>
      </c>
      <c r="K889" s="127">
        <f t="shared" si="458"/>
        <v>5328</v>
      </c>
      <c r="L889" s="127">
        <f t="shared" si="459"/>
        <v>42624</v>
      </c>
      <c r="M889" s="127">
        <f t="shared" si="494"/>
        <v>50296.32</v>
      </c>
    </row>
    <row r="890" spans="1:13" x14ac:dyDescent="0.2">
      <c r="A890" s="118">
        <v>885</v>
      </c>
      <c r="B890" s="119"/>
      <c r="C890" s="140" t="s">
        <v>495</v>
      </c>
      <c r="D890" s="238"/>
      <c r="E890" s="238"/>
      <c r="F890" s="121"/>
      <c r="G890" s="141"/>
      <c r="H890" s="122"/>
      <c r="I890" s="122"/>
      <c r="J890" s="122"/>
      <c r="K890" s="122"/>
      <c r="L890" s="122"/>
      <c r="M890" s="122"/>
    </row>
    <row r="891" spans="1:13" x14ac:dyDescent="0.2">
      <c r="A891" s="123">
        <v>886</v>
      </c>
      <c r="B891" s="124">
        <v>2057</v>
      </c>
      <c r="C891" s="125" t="s">
        <v>94</v>
      </c>
      <c r="D891" s="235" t="s">
        <v>308</v>
      </c>
      <c r="E891" s="259" t="s">
        <v>537</v>
      </c>
      <c r="F891" s="116">
        <v>1</v>
      </c>
      <c r="G891" s="127">
        <v>342</v>
      </c>
      <c r="H891" s="127">
        <f>ROUND(G891*$H$2,0)</f>
        <v>198</v>
      </c>
      <c r="I891" s="127">
        <f>H891*F891</f>
        <v>198</v>
      </c>
      <c r="J891" s="127">
        <f>I891*1.18</f>
        <v>233.64</v>
      </c>
      <c r="K891" s="127">
        <f t="shared" si="458"/>
        <v>14256</v>
      </c>
      <c r="L891" s="127">
        <f t="shared" si="459"/>
        <v>14256</v>
      </c>
      <c r="M891" s="127">
        <f t="shared" ref="M891:M892" si="498">L891*1.18</f>
        <v>16822.079999999998</v>
      </c>
    </row>
    <row r="892" spans="1:13" x14ac:dyDescent="0.2">
      <c r="A892" s="123">
        <v>887</v>
      </c>
      <c r="B892" s="124">
        <v>2078588</v>
      </c>
      <c r="C892" s="125" t="s">
        <v>376</v>
      </c>
      <c r="D892" s="235" t="s">
        <v>353</v>
      </c>
      <c r="E892" s="259" t="s">
        <v>537</v>
      </c>
      <c r="F892" s="116">
        <v>1</v>
      </c>
      <c r="G892" s="127">
        <v>225</v>
      </c>
      <c r="H892" s="127">
        <f t="shared" ref="H892" si="499">ROUND(G892*$H$2,0)</f>
        <v>131</v>
      </c>
      <c r="I892" s="127">
        <f t="shared" ref="I892" si="500">H892*F892</f>
        <v>131</v>
      </c>
      <c r="J892" s="127">
        <f t="shared" ref="J892" si="501">I892*1.18</f>
        <v>154.57999999999998</v>
      </c>
      <c r="K892" s="127">
        <f t="shared" si="458"/>
        <v>9432</v>
      </c>
      <c r="L892" s="127">
        <f t="shared" si="459"/>
        <v>9432</v>
      </c>
      <c r="M892" s="127">
        <f t="shared" si="498"/>
        <v>11129.76</v>
      </c>
    </row>
    <row r="893" spans="1:13" x14ac:dyDescent="0.2">
      <c r="A893" s="123">
        <v>888</v>
      </c>
      <c r="B893" s="124">
        <v>2007734</v>
      </c>
      <c r="C893" s="125" t="s">
        <v>1</v>
      </c>
      <c r="D893" s="235" t="s">
        <v>352</v>
      </c>
      <c r="E893" s="259" t="s">
        <v>537</v>
      </c>
      <c r="F893" s="116">
        <v>1</v>
      </c>
      <c r="G893" s="127">
        <v>387</v>
      </c>
      <c r="H893" s="127">
        <f>ROUND(G893*$H$2,0)</f>
        <v>224</v>
      </c>
      <c r="I893" s="127">
        <f>H893*F893</f>
        <v>224</v>
      </c>
      <c r="J893" s="127">
        <f>I893*1.18</f>
        <v>264.32</v>
      </c>
      <c r="K893" s="127">
        <f t="shared" si="458"/>
        <v>16128</v>
      </c>
      <c r="L893" s="127">
        <f t="shared" si="459"/>
        <v>16128</v>
      </c>
      <c r="M893" s="127">
        <f t="shared" ref="M893" si="502">L893*1.18</f>
        <v>19031.039999999997</v>
      </c>
    </row>
    <row r="894" spans="1:13" x14ac:dyDescent="0.2">
      <c r="A894" s="123">
        <v>889</v>
      </c>
      <c r="B894" s="124">
        <v>301650060287</v>
      </c>
      <c r="C894" s="152" t="s">
        <v>110</v>
      </c>
      <c r="D894" s="231" t="s">
        <v>294</v>
      </c>
      <c r="E894" s="254" t="s">
        <v>537</v>
      </c>
      <c r="F894" s="116">
        <v>1</v>
      </c>
      <c r="G894" s="127">
        <v>475</v>
      </c>
      <c r="H894" s="127">
        <f>ROUND(G894*$H$2,0)</f>
        <v>276</v>
      </c>
      <c r="I894" s="127">
        <f>H894*F894</f>
        <v>276</v>
      </c>
      <c r="J894" s="127">
        <f>I894*1.18</f>
        <v>325.68</v>
      </c>
      <c r="K894" s="127">
        <f t="shared" si="458"/>
        <v>19872</v>
      </c>
      <c r="L894" s="127">
        <f t="shared" si="459"/>
        <v>19872</v>
      </c>
      <c r="M894" s="127">
        <f t="shared" ref="M894:M896" si="503">L894*1.18</f>
        <v>23448.959999999999</v>
      </c>
    </row>
    <row r="895" spans="1:13" x14ac:dyDescent="0.2">
      <c r="A895" s="123">
        <v>890</v>
      </c>
      <c r="B895" s="124">
        <v>1507809</v>
      </c>
      <c r="C895" s="125" t="s">
        <v>255</v>
      </c>
      <c r="D895" s="235" t="s">
        <v>334</v>
      </c>
      <c r="E895" s="259" t="s">
        <v>537</v>
      </c>
      <c r="F895" s="116">
        <v>8</v>
      </c>
      <c r="G895" s="127">
        <v>216</v>
      </c>
      <c r="H895" s="127">
        <f t="shared" ref="H895:H896" si="504">ROUND(G895*$H$2,0)</f>
        <v>125</v>
      </c>
      <c r="I895" s="127">
        <f t="shared" ref="I895:I896" si="505">H895*F895</f>
        <v>1000</v>
      </c>
      <c r="J895" s="127">
        <f t="shared" ref="J895:J896" si="506">I895*1.18</f>
        <v>1180</v>
      </c>
      <c r="K895" s="127">
        <f t="shared" si="458"/>
        <v>9000</v>
      </c>
      <c r="L895" s="127">
        <f t="shared" si="459"/>
        <v>72000</v>
      </c>
      <c r="M895" s="127">
        <f t="shared" si="503"/>
        <v>84960</v>
      </c>
    </row>
    <row r="896" spans="1:13" x14ac:dyDescent="0.2">
      <c r="A896" s="148">
        <v>891</v>
      </c>
      <c r="B896" s="124">
        <v>1030860</v>
      </c>
      <c r="C896" s="125" t="s">
        <v>251</v>
      </c>
      <c r="D896" s="235" t="s">
        <v>330</v>
      </c>
      <c r="E896" s="259" t="s">
        <v>537</v>
      </c>
      <c r="F896" s="116">
        <v>8</v>
      </c>
      <c r="G896" s="127">
        <v>128</v>
      </c>
      <c r="H896" s="127">
        <f t="shared" si="504"/>
        <v>74</v>
      </c>
      <c r="I896" s="127">
        <f t="shared" si="505"/>
        <v>592</v>
      </c>
      <c r="J896" s="127">
        <f t="shared" si="506"/>
        <v>698.56</v>
      </c>
      <c r="K896" s="127">
        <f t="shared" si="458"/>
        <v>5328</v>
      </c>
      <c r="L896" s="127">
        <f t="shared" si="459"/>
        <v>42624</v>
      </c>
      <c r="M896" s="127">
        <f t="shared" si="503"/>
        <v>50296.32</v>
      </c>
    </row>
    <row r="897" spans="1:13" x14ac:dyDescent="0.2">
      <c r="A897" s="118">
        <v>892</v>
      </c>
      <c r="B897" s="119"/>
      <c r="C897" s="140" t="s">
        <v>496</v>
      </c>
      <c r="D897" s="238"/>
      <c r="E897" s="238"/>
      <c r="F897" s="121"/>
      <c r="G897" s="141"/>
      <c r="H897" s="122"/>
      <c r="I897" s="122"/>
      <c r="J897" s="122"/>
      <c r="K897" s="122"/>
      <c r="L897" s="122"/>
      <c r="M897" s="122"/>
    </row>
    <row r="898" spans="1:13" x14ac:dyDescent="0.2">
      <c r="A898" s="123">
        <v>893</v>
      </c>
      <c r="B898" s="124">
        <v>2057</v>
      </c>
      <c r="C898" s="125" t="s">
        <v>94</v>
      </c>
      <c r="D898" s="235" t="s">
        <v>308</v>
      </c>
      <c r="E898" s="259" t="s">
        <v>537</v>
      </c>
      <c r="F898" s="116">
        <v>1</v>
      </c>
      <c r="G898" s="127">
        <v>342</v>
      </c>
      <c r="H898" s="127">
        <f>ROUND(G898*$H$2,0)</f>
        <v>198</v>
      </c>
      <c r="I898" s="127">
        <f>H898*F898</f>
        <v>198</v>
      </c>
      <c r="J898" s="127">
        <f>I898*1.18</f>
        <v>233.64</v>
      </c>
      <c r="K898" s="127">
        <f t="shared" si="458"/>
        <v>14256</v>
      </c>
      <c r="L898" s="127">
        <f t="shared" si="459"/>
        <v>14256</v>
      </c>
      <c r="M898" s="127">
        <f t="shared" ref="M898:M903" si="507">L898*1.18</f>
        <v>16822.079999999998</v>
      </c>
    </row>
    <row r="899" spans="1:13" x14ac:dyDescent="0.2">
      <c r="A899" s="123">
        <v>894</v>
      </c>
      <c r="B899" s="124">
        <v>2078588</v>
      </c>
      <c r="C899" s="125" t="s">
        <v>376</v>
      </c>
      <c r="D899" s="235" t="s">
        <v>353</v>
      </c>
      <c r="E899" s="259" t="s">
        <v>537</v>
      </c>
      <c r="F899" s="116">
        <v>1</v>
      </c>
      <c r="G899" s="127">
        <v>225</v>
      </c>
      <c r="H899" s="127">
        <f t="shared" ref="H899:H903" si="508">ROUND(G899*$H$2,0)</f>
        <v>131</v>
      </c>
      <c r="I899" s="127">
        <f t="shared" ref="I899:I903" si="509">H899*F899</f>
        <v>131</v>
      </c>
      <c r="J899" s="127">
        <f t="shared" ref="J899:J903" si="510">I899*1.18</f>
        <v>154.57999999999998</v>
      </c>
      <c r="K899" s="127">
        <f t="shared" si="458"/>
        <v>9432</v>
      </c>
      <c r="L899" s="127">
        <f t="shared" si="459"/>
        <v>9432</v>
      </c>
      <c r="M899" s="127">
        <f t="shared" si="507"/>
        <v>11129.76</v>
      </c>
    </row>
    <row r="900" spans="1:13" x14ac:dyDescent="0.2">
      <c r="A900" s="123">
        <v>895</v>
      </c>
      <c r="B900" s="124">
        <v>2007734</v>
      </c>
      <c r="C900" s="125" t="s">
        <v>1</v>
      </c>
      <c r="D900" s="235" t="s">
        <v>352</v>
      </c>
      <c r="E900" s="259" t="s">
        <v>537</v>
      </c>
      <c r="F900" s="116">
        <v>1</v>
      </c>
      <c r="G900" s="127">
        <v>387</v>
      </c>
      <c r="H900" s="127">
        <f t="shared" si="508"/>
        <v>224</v>
      </c>
      <c r="I900" s="127">
        <f t="shared" si="509"/>
        <v>224</v>
      </c>
      <c r="J900" s="127">
        <f t="shared" si="510"/>
        <v>264.32</v>
      </c>
      <c r="K900" s="127">
        <f t="shared" si="458"/>
        <v>16128</v>
      </c>
      <c r="L900" s="127">
        <f t="shared" si="459"/>
        <v>16128</v>
      </c>
      <c r="M900" s="127">
        <f t="shared" si="507"/>
        <v>19031.039999999997</v>
      </c>
    </row>
    <row r="901" spans="1:13" x14ac:dyDescent="0.2">
      <c r="A901" s="123">
        <v>896</v>
      </c>
      <c r="B901" s="124">
        <v>301650060287</v>
      </c>
      <c r="C901" s="152" t="s">
        <v>110</v>
      </c>
      <c r="D901" s="231" t="s">
        <v>294</v>
      </c>
      <c r="E901" s="254" t="s">
        <v>537</v>
      </c>
      <c r="F901" s="116">
        <v>1</v>
      </c>
      <c r="G901" s="127">
        <v>475</v>
      </c>
      <c r="H901" s="127">
        <f t="shared" si="508"/>
        <v>276</v>
      </c>
      <c r="I901" s="127">
        <f t="shared" si="509"/>
        <v>276</v>
      </c>
      <c r="J901" s="127">
        <f t="shared" si="510"/>
        <v>325.68</v>
      </c>
      <c r="K901" s="127">
        <f t="shared" si="458"/>
        <v>19872</v>
      </c>
      <c r="L901" s="127">
        <f t="shared" si="459"/>
        <v>19872</v>
      </c>
      <c r="M901" s="127">
        <f t="shared" si="507"/>
        <v>23448.959999999999</v>
      </c>
    </row>
    <row r="902" spans="1:13" x14ac:dyDescent="0.2">
      <c r="A902" s="123">
        <v>897</v>
      </c>
      <c r="B902" s="124">
        <v>3199583</v>
      </c>
      <c r="C902" s="125" t="s">
        <v>259</v>
      </c>
      <c r="D902" s="235" t="s">
        <v>315</v>
      </c>
      <c r="E902" s="259" t="s">
        <v>537</v>
      </c>
      <c r="F902" s="116">
        <v>30</v>
      </c>
      <c r="G902" s="127">
        <v>111</v>
      </c>
      <c r="H902" s="127">
        <f t="shared" si="508"/>
        <v>64</v>
      </c>
      <c r="I902" s="127">
        <f t="shared" si="509"/>
        <v>1920</v>
      </c>
      <c r="J902" s="127">
        <f t="shared" si="510"/>
        <v>2265.6</v>
      </c>
      <c r="K902" s="127">
        <f t="shared" si="458"/>
        <v>4608</v>
      </c>
      <c r="L902" s="127">
        <f t="shared" si="459"/>
        <v>138240</v>
      </c>
      <c r="M902" s="127">
        <f t="shared" si="507"/>
        <v>163123.19999999998</v>
      </c>
    </row>
    <row r="903" spans="1:13" x14ac:dyDescent="0.2">
      <c r="A903" s="148">
        <v>898</v>
      </c>
      <c r="B903" s="136">
        <v>3194560</v>
      </c>
      <c r="C903" s="137" t="s">
        <v>260</v>
      </c>
      <c r="D903" s="240" t="s">
        <v>355</v>
      </c>
      <c r="E903" s="262" t="s">
        <v>537</v>
      </c>
      <c r="F903" s="138">
        <v>30</v>
      </c>
      <c r="G903" s="139">
        <v>392</v>
      </c>
      <c r="H903" s="139">
        <f t="shared" si="508"/>
        <v>227</v>
      </c>
      <c r="I903" s="139">
        <f t="shared" si="509"/>
        <v>6810</v>
      </c>
      <c r="J903" s="139">
        <f t="shared" si="510"/>
        <v>8035.7999999999993</v>
      </c>
      <c r="K903" s="139">
        <f t="shared" si="458"/>
        <v>16344</v>
      </c>
      <c r="L903" s="139">
        <f t="shared" si="459"/>
        <v>490320</v>
      </c>
      <c r="M903" s="139">
        <f t="shared" si="507"/>
        <v>578577.6</v>
      </c>
    </row>
    <row r="904" spans="1:13" x14ac:dyDescent="0.2">
      <c r="A904" s="118">
        <v>899</v>
      </c>
      <c r="B904" s="119"/>
      <c r="C904" s="140" t="s">
        <v>497</v>
      </c>
      <c r="D904" s="238"/>
      <c r="E904" s="238"/>
      <c r="F904" s="121"/>
      <c r="G904" s="141"/>
      <c r="H904" s="122"/>
      <c r="I904" s="122"/>
      <c r="J904" s="122"/>
      <c r="K904" s="122"/>
      <c r="L904" s="122"/>
      <c r="M904" s="122"/>
    </row>
    <row r="905" spans="1:13" x14ac:dyDescent="0.2">
      <c r="A905" s="148">
        <v>900</v>
      </c>
      <c r="B905" s="136">
        <v>3193620</v>
      </c>
      <c r="C905" s="137" t="s">
        <v>258</v>
      </c>
      <c r="D905" s="240" t="s">
        <v>314</v>
      </c>
      <c r="E905" s="262" t="s">
        <v>537</v>
      </c>
      <c r="F905" s="138">
        <v>11</v>
      </c>
      <c r="G905" s="139">
        <v>256</v>
      </c>
      <c r="H905" s="139">
        <f t="shared" ref="H905" si="511">ROUND(G905*$H$2,0)</f>
        <v>148</v>
      </c>
      <c r="I905" s="139">
        <f t="shared" ref="I905" si="512">H905*F905</f>
        <v>1628</v>
      </c>
      <c r="J905" s="139">
        <f t="shared" ref="J905" si="513">I905*1.18</f>
        <v>1921.04</v>
      </c>
      <c r="K905" s="139">
        <f t="shared" ref="K905:K966" si="514">H905*$J$2</f>
        <v>10656</v>
      </c>
      <c r="L905" s="139">
        <f t="shared" ref="L905:L966" si="515">K905*F905</f>
        <v>117216</v>
      </c>
      <c r="M905" s="139">
        <f t="shared" ref="M905" si="516">L905*1.18</f>
        <v>138314.88</v>
      </c>
    </row>
    <row r="906" spans="1:13" x14ac:dyDescent="0.2">
      <c r="A906" s="118">
        <v>901</v>
      </c>
      <c r="B906" s="119"/>
      <c r="C906" s="140" t="s">
        <v>498</v>
      </c>
      <c r="D906" s="238"/>
      <c r="E906" s="238"/>
      <c r="F906" s="121"/>
      <c r="G906" s="141"/>
      <c r="H906" s="122"/>
      <c r="I906" s="122"/>
      <c r="J906" s="122"/>
      <c r="K906" s="122"/>
      <c r="L906" s="122"/>
      <c r="M906" s="122"/>
    </row>
    <row r="907" spans="1:13" x14ac:dyDescent="0.2">
      <c r="A907" s="123">
        <v>902</v>
      </c>
      <c r="B907" s="124">
        <v>2525</v>
      </c>
      <c r="C907" s="125" t="s">
        <v>244</v>
      </c>
      <c r="D907" s="235" t="s">
        <v>389</v>
      </c>
      <c r="E907" s="259" t="s">
        <v>537</v>
      </c>
      <c r="F907" s="116">
        <v>5</v>
      </c>
      <c r="G907" s="127">
        <v>307</v>
      </c>
      <c r="H907" s="127">
        <f>ROUND(G907*$H$2,0)</f>
        <v>178</v>
      </c>
      <c r="I907" s="127">
        <f>H907*F907</f>
        <v>890</v>
      </c>
      <c r="J907" s="127">
        <f>I907*1.18</f>
        <v>1050.2</v>
      </c>
      <c r="K907" s="127">
        <f t="shared" si="514"/>
        <v>12816</v>
      </c>
      <c r="L907" s="127">
        <f t="shared" si="515"/>
        <v>64080</v>
      </c>
      <c r="M907" s="127">
        <f t="shared" ref="M907" si="517">L907*1.18</f>
        <v>75614.399999999994</v>
      </c>
    </row>
    <row r="908" spans="1:13" ht="25.5" x14ac:dyDescent="0.2">
      <c r="A908" s="123">
        <v>903</v>
      </c>
      <c r="B908" s="124">
        <v>3711</v>
      </c>
      <c r="C908" s="215" t="s">
        <v>243</v>
      </c>
      <c r="D908" s="235" t="s">
        <v>388</v>
      </c>
      <c r="E908" s="259" t="s">
        <v>537</v>
      </c>
      <c r="F908" s="116">
        <v>3</v>
      </c>
      <c r="G908" s="127">
        <v>956</v>
      </c>
      <c r="H908" s="127">
        <f>ROUND(G908*$H$2,0)</f>
        <v>554</v>
      </c>
      <c r="I908" s="127">
        <f>H908*F908</f>
        <v>1662</v>
      </c>
      <c r="J908" s="127">
        <f>I908*1.18</f>
        <v>1961.1599999999999</v>
      </c>
      <c r="K908" s="127">
        <f t="shared" si="514"/>
        <v>39888</v>
      </c>
      <c r="L908" s="127">
        <f t="shared" si="515"/>
        <v>119664</v>
      </c>
      <c r="M908" s="127">
        <f t="shared" ref="M908" si="518">L908*1.18</f>
        <v>141203.51999999999</v>
      </c>
    </row>
    <row r="909" spans="1:13" ht="25.5" x14ac:dyDescent="0.2">
      <c r="A909" s="123">
        <v>904</v>
      </c>
      <c r="B909" s="124">
        <v>3748512</v>
      </c>
      <c r="C909" s="216" t="s">
        <v>261</v>
      </c>
      <c r="D909" s="242" t="s">
        <v>303</v>
      </c>
      <c r="E909" s="263" t="s">
        <v>537</v>
      </c>
      <c r="F909" s="116">
        <v>3</v>
      </c>
      <c r="G909" s="127">
        <v>1768</v>
      </c>
      <c r="H909" s="127">
        <f>ROUND(G909*$H$2,0)</f>
        <v>1025</v>
      </c>
      <c r="I909" s="127">
        <f>H909*F909</f>
        <v>3075</v>
      </c>
      <c r="J909" s="127">
        <f>I909*1.18</f>
        <v>3628.5</v>
      </c>
      <c r="K909" s="127">
        <f t="shared" si="514"/>
        <v>73800</v>
      </c>
      <c r="L909" s="127">
        <f t="shared" si="515"/>
        <v>221400</v>
      </c>
      <c r="M909" s="127">
        <f t="shared" ref="M909" si="519">L909*1.18</f>
        <v>261252</v>
      </c>
    </row>
    <row r="910" spans="1:13" x14ac:dyDescent="0.2">
      <c r="A910" s="118">
        <v>905</v>
      </c>
      <c r="B910" s="119"/>
      <c r="C910" s="140" t="s">
        <v>499</v>
      </c>
      <c r="D910" s="238"/>
      <c r="E910" s="238"/>
      <c r="F910" s="121"/>
      <c r="G910" s="141"/>
      <c r="H910" s="122"/>
      <c r="I910" s="122"/>
      <c r="J910" s="122"/>
      <c r="K910" s="122"/>
      <c r="L910" s="122"/>
      <c r="M910" s="122"/>
    </row>
    <row r="911" spans="1:13" x14ac:dyDescent="0.2">
      <c r="A911" s="123">
        <v>906</v>
      </c>
      <c r="B911" s="124">
        <v>2057</v>
      </c>
      <c r="C911" s="125" t="s">
        <v>94</v>
      </c>
      <c r="D911" s="235" t="s">
        <v>308</v>
      </c>
      <c r="E911" s="259" t="s">
        <v>537</v>
      </c>
      <c r="F911" s="116">
        <v>1</v>
      </c>
      <c r="G911" s="127">
        <v>342</v>
      </c>
      <c r="H911" s="127">
        <f>ROUND(G911*$H$2,0)</f>
        <v>198</v>
      </c>
      <c r="I911" s="127">
        <f>H911*F911</f>
        <v>198</v>
      </c>
      <c r="J911" s="127">
        <f>I911*1.18</f>
        <v>233.64</v>
      </c>
      <c r="K911" s="127">
        <f t="shared" si="514"/>
        <v>14256</v>
      </c>
      <c r="L911" s="127">
        <f t="shared" si="515"/>
        <v>14256</v>
      </c>
      <c r="M911" s="127">
        <f t="shared" ref="M911:M914" si="520">L911*1.18</f>
        <v>16822.079999999998</v>
      </c>
    </row>
    <row r="912" spans="1:13" x14ac:dyDescent="0.2">
      <c r="A912" s="123">
        <v>907</v>
      </c>
      <c r="B912" s="124">
        <v>2078588</v>
      </c>
      <c r="C912" s="125" t="s">
        <v>376</v>
      </c>
      <c r="D912" s="235" t="s">
        <v>353</v>
      </c>
      <c r="E912" s="259" t="s">
        <v>537</v>
      </c>
      <c r="F912" s="116">
        <v>1</v>
      </c>
      <c r="G912" s="127">
        <v>225</v>
      </c>
      <c r="H912" s="127">
        <f t="shared" ref="H912:H914" si="521">ROUND(G912*$H$2,0)</f>
        <v>131</v>
      </c>
      <c r="I912" s="127">
        <f t="shared" ref="I912:I914" si="522">H912*F912</f>
        <v>131</v>
      </c>
      <c r="J912" s="127">
        <f t="shared" ref="J912:J914" si="523">I912*1.18</f>
        <v>154.57999999999998</v>
      </c>
      <c r="K912" s="127">
        <f t="shared" si="514"/>
        <v>9432</v>
      </c>
      <c r="L912" s="127">
        <f t="shared" si="515"/>
        <v>9432</v>
      </c>
      <c r="M912" s="127">
        <f t="shared" si="520"/>
        <v>11129.76</v>
      </c>
    </row>
    <row r="913" spans="1:13" x14ac:dyDescent="0.2">
      <c r="A913" s="123">
        <v>908</v>
      </c>
      <c r="B913" s="124">
        <v>2007734</v>
      </c>
      <c r="C913" s="125" t="s">
        <v>1</v>
      </c>
      <c r="D913" s="235" t="s">
        <v>352</v>
      </c>
      <c r="E913" s="259" t="s">
        <v>537</v>
      </c>
      <c r="F913" s="116">
        <v>1</v>
      </c>
      <c r="G913" s="127">
        <v>387</v>
      </c>
      <c r="H913" s="127">
        <f t="shared" si="521"/>
        <v>224</v>
      </c>
      <c r="I913" s="127">
        <f t="shared" si="522"/>
        <v>224</v>
      </c>
      <c r="J913" s="127">
        <f t="shared" si="523"/>
        <v>264.32</v>
      </c>
      <c r="K913" s="127">
        <f t="shared" si="514"/>
        <v>16128</v>
      </c>
      <c r="L913" s="127">
        <f t="shared" si="515"/>
        <v>16128</v>
      </c>
      <c r="M913" s="127">
        <f t="shared" si="520"/>
        <v>19031.039999999997</v>
      </c>
    </row>
    <row r="914" spans="1:13" x14ac:dyDescent="0.2">
      <c r="A914" s="123">
        <v>909</v>
      </c>
      <c r="B914" s="124">
        <v>301650060287</v>
      </c>
      <c r="C914" s="152" t="s">
        <v>110</v>
      </c>
      <c r="D914" s="231" t="s">
        <v>294</v>
      </c>
      <c r="E914" s="254" t="s">
        <v>537</v>
      </c>
      <c r="F914" s="116">
        <v>1</v>
      </c>
      <c r="G914" s="127">
        <v>475</v>
      </c>
      <c r="H914" s="127">
        <f t="shared" si="521"/>
        <v>276</v>
      </c>
      <c r="I914" s="127">
        <f t="shared" si="522"/>
        <v>276</v>
      </c>
      <c r="J914" s="127">
        <f t="shared" si="523"/>
        <v>325.68</v>
      </c>
      <c r="K914" s="127">
        <f t="shared" si="514"/>
        <v>19872</v>
      </c>
      <c r="L914" s="127">
        <f t="shared" si="515"/>
        <v>19872</v>
      </c>
      <c r="M914" s="127">
        <f t="shared" si="520"/>
        <v>23448.959999999999</v>
      </c>
    </row>
    <row r="915" spans="1:13" x14ac:dyDescent="0.2">
      <c r="A915" s="148">
        <v>910</v>
      </c>
      <c r="B915" s="136">
        <v>3193620</v>
      </c>
      <c r="C915" s="137" t="s">
        <v>258</v>
      </c>
      <c r="D915" s="240" t="s">
        <v>314</v>
      </c>
      <c r="E915" s="262" t="s">
        <v>537</v>
      </c>
      <c r="F915" s="138">
        <v>2</v>
      </c>
      <c r="G915" s="139">
        <v>256</v>
      </c>
      <c r="H915" s="139">
        <f>ROUND(G915*$H$2,0)</f>
        <v>148</v>
      </c>
      <c r="I915" s="139">
        <f>H915*F915</f>
        <v>296</v>
      </c>
      <c r="J915" s="139">
        <f>I915*1.18</f>
        <v>349.28</v>
      </c>
      <c r="K915" s="139">
        <f t="shared" si="514"/>
        <v>10656</v>
      </c>
      <c r="L915" s="139">
        <f t="shared" si="515"/>
        <v>21312</v>
      </c>
      <c r="M915" s="139">
        <f t="shared" ref="M915" si="524">L915*1.18</f>
        <v>25148.16</v>
      </c>
    </row>
    <row r="916" spans="1:13" x14ac:dyDescent="0.2">
      <c r="A916" s="118">
        <v>911</v>
      </c>
      <c r="B916" s="119"/>
      <c r="C916" s="140" t="s">
        <v>500</v>
      </c>
      <c r="D916" s="238"/>
      <c r="E916" s="238"/>
      <c r="F916" s="121"/>
      <c r="G916" s="141"/>
      <c r="H916" s="122"/>
      <c r="I916" s="122"/>
      <c r="J916" s="122"/>
      <c r="K916" s="122"/>
      <c r="L916" s="122"/>
      <c r="M916" s="122"/>
    </row>
    <row r="917" spans="1:13" x14ac:dyDescent="0.2">
      <c r="A917" s="123">
        <v>912</v>
      </c>
      <c r="B917" s="124">
        <v>2057</v>
      </c>
      <c r="C917" s="125" t="s">
        <v>94</v>
      </c>
      <c r="D917" s="235" t="s">
        <v>308</v>
      </c>
      <c r="E917" s="259" t="s">
        <v>537</v>
      </c>
      <c r="F917" s="116">
        <v>1</v>
      </c>
      <c r="G917" s="127">
        <v>342</v>
      </c>
      <c r="H917" s="127">
        <f>ROUND(G917*$H$2,0)</f>
        <v>198</v>
      </c>
      <c r="I917" s="127">
        <f>H917*F917</f>
        <v>198</v>
      </c>
      <c r="J917" s="127">
        <f>I917*1.18</f>
        <v>233.64</v>
      </c>
      <c r="K917" s="127">
        <f t="shared" si="514"/>
        <v>14256</v>
      </c>
      <c r="L917" s="127">
        <f t="shared" si="515"/>
        <v>14256</v>
      </c>
      <c r="M917" s="127">
        <f t="shared" ref="M917:M918" si="525">L917*1.18</f>
        <v>16822.079999999998</v>
      </c>
    </row>
    <row r="918" spans="1:13" x14ac:dyDescent="0.2">
      <c r="A918" s="123">
        <v>913</v>
      </c>
      <c r="B918" s="124">
        <v>2078588</v>
      </c>
      <c r="C918" s="125" t="s">
        <v>376</v>
      </c>
      <c r="D918" s="235" t="s">
        <v>353</v>
      </c>
      <c r="E918" s="259" t="s">
        <v>537</v>
      </c>
      <c r="F918" s="116">
        <v>1</v>
      </c>
      <c r="G918" s="127">
        <v>225</v>
      </c>
      <c r="H918" s="127">
        <f t="shared" ref="H918" si="526">ROUND(G918*$H$2,0)</f>
        <v>131</v>
      </c>
      <c r="I918" s="127">
        <f t="shared" ref="I918" si="527">H918*F918</f>
        <v>131</v>
      </c>
      <c r="J918" s="127">
        <f t="shared" ref="J918" si="528">I918*1.18</f>
        <v>154.57999999999998</v>
      </c>
      <c r="K918" s="127">
        <f t="shared" si="514"/>
        <v>9432</v>
      </c>
      <c r="L918" s="127">
        <f t="shared" si="515"/>
        <v>9432</v>
      </c>
      <c r="M918" s="127">
        <f t="shared" si="525"/>
        <v>11129.76</v>
      </c>
    </row>
    <row r="919" spans="1:13" x14ac:dyDescent="0.2">
      <c r="A919" s="123">
        <v>914</v>
      </c>
      <c r="B919" s="124">
        <v>2007734</v>
      </c>
      <c r="C919" s="125" t="s">
        <v>1</v>
      </c>
      <c r="D919" s="235" t="s">
        <v>352</v>
      </c>
      <c r="E919" s="259" t="s">
        <v>537</v>
      </c>
      <c r="F919" s="116">
        <v>1</v>
      </c>
      <c r="G919" s="127">
        <v>387</v>
      </c>
      <c r="H919" s="127">
        <f>ROUND(G919*$H$2,0)</f>
        <v>224</v>
      </c>
      <c r="I919" s="127">
        <f>H919*F919</f>
        <v>224</v>
      </c>
      <c r="J919" s="127">
        <f>I919*1.18</f>
        <v>264.32</v>
      </c>
      <c r="K919" s="127">
        <f t="shared" si="514"/>
        <v>16128</v>
      </c>
      <c r="L919" s="127">
        <f t="shared" si="515"/>
        <v>16128</v>
      </c>
      <c r="M919" s="127">
        <f t="shared" ref="M919" si="529">L919*1.18</f>
        <v>19031.039999999997</v>
      </c>
    </row>
    <row r="920" spans="1:13" x14ac:dyDescent="0.2">
      <c r="A920" s="123">
        <v>915</v>
      </c>
      <c r="B920" s="124">
        <v>301650060287</v>
      </c>
      <c r="C920" s="152" t="s">
        <v>110</v>
      </c>
      <c r="D920" s="231" t="s">
        <v>294</v>
      </c>
      <c r="E920" s="254" t="s">
        <v>537</v>
      </c>
      <c r="F920" s="116">
        <v>1</v>
      </c>
      <c r="G920" s="127">
        <v>475</v>
      </c>
      <c r="H920" s="127">
        <f>ROUND(G920*$H$2,0)</f>
        <v>276</v>
      </c>
      <c r="I920" s="127">
        <f>H920*F920</f>
        <v>276</v>
      </c>
      <c r="J920" s="127">
        <f>I920*1.18</f>
        <v>325.68</v>
      </c>
      <c r="K920" s="127">
        <f t="shared" si="514"/>
        <v>19872</v>
      </c>
      <c r="L920" s="127">
        <f t="shared" si="515"/>
        <v>19872</v>
      </c>
      <c r="M920" s="127">
        <f t="shared" ref="M920:M922" si="530">L920*1.18</f>
        <v>23448.959999999999</v>
      </c>
    </row>
    <row r="921" spans="1:13" x14ac:dyDescent="0.2">
      <c r="A921" s="123">
        <v>916</v>
      </c>
      <c r="B921" s="124">
        <v>1507809</v>
      </c>
      <c r="C921" s="125" t="s">
        <v>255</v>
      </c>
      <c r="D921" s="235" t="s">
        <v>334</v>
      </c>
      <c r="E921" s="259" t="s">
        <v>537</v>
      </c>
      <c r="F921" s="116">
        <v>8</v>
      </c>
      <c r="G921" s="127">
        <v>216</v>
      </c>
      <c r="H921" s="127">
        <f t="shared" ref="H921:H922" si="531">ROUND(G921*$H$2,0)</f>
        <v>125</v>
      </c>
      <c r="I921" s="127">
        <f t="shared" ref="I921:I922" si="532">H921*F921</f>
        <v>1000</v>
      </c>
      <c r="J921" s="127">
        <f t="shared" ref="J921:J922" si="533">I921*1.18</f>
        <v>1180</v>
      </c>
      <c r="K921" s="127">
        <f t="shared" si="514"/>
        <v>9000</v>
      </c>
      <c r="L921" s="127">
        <f t="shared" si="515"/>
        <v>72000</v>
      </c>
      <c r="M921" s="127">
        <f t="shared" si="530"/>
        <v>84960</v>
      </c>
    </row>
    <row r="922" spans="1:13" x14ac:dyDescent="0.2">
      <c r="A922" s="148">
        <v>917</v>
      </c>
      <c r="B922" s="124">
        <v>1030860</v>
      </c>
      <c r="C922" s="125" t="s">
        <v>251</v>
      </c>
      <c r="D922" s="235" t="s">
        <v>330</v>
      </c>
      <c r="E922" s="259" t="s">
        <v>537</v>
      </c>
      <c r="F922" s="116">
        <v>8</v>
      </c>
      <c r="G922" s="127">
        <v>128</v>
      </c>
      <c r="H922" s="127">
        <f t="shared" si="531"/>
        <v>74</v>
      </c>
      <c r="I922" s="127">
        <f t="shared" si="532"/>
        <v>592</v>
      </c>
      <c r="J922" s="127">
        <f t="shared" si="533"/>
        <v>698.56</v>
      </c>
      <c r="K922" s="127">
        <f t="shared" si="514"/>
        <v>5328</v>
      </c>
      <c r="L922" s="127">
        <f t="shared" si="515"/>
        <v>42624</v>
      </c>
      <c r="M922" s="127">
        <f t="shared" si="530"/>
        <v>50296.32</v>
      </c>
    </row>
    <row r="923" spans="1:13" x14ac:dyDescent="0.2">
      <c r="A923" s="118">
        <v>918</v>
      </c>
      <c r="B923" s="119"/>
      <c r="C923" s="140" t="s">
        <v>501</v>
      </c>
      <c r="D923" s="238"/>
      <c r="E923" s="238"/>
      <c r="F923" s="121"/>
      <c r="G923" s="141"/>
      <c r="H923" s="122"/>
      <c r="I923" s="122"/>
      <c r="J923" s="122"/>
      <c r="K923" s="122"/>
      <c r="L923" s="122"/>
      <c r="M923" s="122"/>
    </row>
    <row r="924" spans="1:13" x14ac:dyDescent="0.2">
      <c r="A924" s="123">
        <v>919</v>
      </c>
      <c r="B924" s="124">
        <v>2057</v>
      </c>
      <c r="C924" s="125" t="s">
        <v>94</v>
      </c>
      <c r="D924" s="235" t="s">
        <v>308</v>
      </c>
      <c r="E924" s="259" t="s">
        <v>537</v>
      </c>
      <c r="F924" s="116">
        <v>1</v>
      </c>
      <c r="G924" s="127">
        <v>342</v>
      </c>
      <c r="H924" s="127">
        <f>ROUND(G924*$H$2,0)</f>
        <v>198</v>
      </c>
      <c r="I924" s="127">
        <f>H924*F924</f>
        <v>198</v>
      </c>
      <c r="J924" s="127">
        <f>I924*1.18</f>
        <v>233.64</v>
      </c>
      <c r="K924" s="127">
        <f t="shared" si="514"/>
        <v>14256</v>
      </c>
      <c r="L924" s="127">
        <f t="shared" si="515"/>
        <v>14256</v>
      </c>
      <c r="M924" s="127">
        <f t="shared" ref="M924:M927" si="534">L924*1.18</f>
        <v>16822.079999999998</v>
      </c>
    </row>
    <row r="925" spans="1:13" x14ac:dyDescent="0.2">
      <c r="A925" s="123">
        <v>920</v>
      </c>
      <c r="B925" s="124">
        <v>2078588</v>
      </c>
      <c r="C925" s="125" t="s">
        <v>376</v>
      </c>
      <c r="D925" s="235" t="s">
        <v>353</v>
      </c>
      <c r="E925" s="259" t="s">
        <v>537</v>
      </c>
      <c r="F925" s="116">
        <v>1</v>
      </c>
      <c r="G925" s="127">
        <v>225</v>
      </c>
      <c r="H925" s="127">
        <f t="shared" ref="H925:H927" si="535">ROUND(G925*$H$2,0)</f>
        <v>131</v>
      </c>
      <c r="I925" s="127">
        <f t="shared" ref="I925:I927" si="536">H925*F925</f>
        <v>131</v>
      </c>
      <c r="J925" s="127">
        <f t="shared" ref="J925:J927" si="537">I925*1.18</f>
        <v>154.57999999999998</v>
      </c>
      <c r="K925" s="127">
        <f t="shared" si="514"/>
        <v>9432</v>
      </c>
      <c r="L925" s="127">
        <f t="shared" si="515"/>
        <v>9432</v>
      </c>
      <c r="M925" s="127">
        <f t="shared" si="534"/>
        <v>11129.76</v>
      </c>
    </row>
    <row r="926" spans="1:13" x14ac:dyDescent="0.2">
      <c r="A926" s="123">
        <v>921</v>
      </c>
      <c r="B926" s="124">
        <v>2007734</v>
      </c>
      <c r="C926" s="125" t="s">
        <v>1</v>
      </c>
      <c r="D926" s="235" t="s">
        <v>352</v>
      </c>
      <c r="E926" s="259" t="s">
        <v>537</v>
      </c>
      <c r="F926" s="116">
        <v>1</v>
      </c>
      <c r="G926" s="127">
        <v>387</v>
      </c>
      <c r="H926" s="127">
        <f t="shared" si="535"/>
        <v>224</v>
      </c>
      <c r="I926" s="127">
        <f t="shared" si="536"/>
        <v>224</v>
      </c>
      <c r="J926" s="127">
        <f t="shared" si="537"/>
        <v>264.32</v>
      </c>
      <c r="K926" s="127">
        <f t="shared" si="514"/>
        <v>16128</v>
      </c>
      <c r="L926" s="127">
        <f t="shared" si="515"/>
        <v>16128</v>
      </c>
      <c r="M926" s="127">
        <f t="shared" si="534"/>
        <v>19031.039999999997</v>
      </c>
    </row>
    <row r="927" spans="1:13" x14ac:dyDescent="0.2">
      <c r="A927" s="123">
        <v>922</v>
      </c>
      <c r="B927" s="124">
        <v>301650060287</v>
      </c>
      <c r="C927" s="152" t="s">
        <v>110</v>
      </c>
      <c r="D927" s="231" t="s">
        <v>294</v>
      </c>
      <c r="E927" s="254" t="s">
        <v>537</v>
      </c>
      <c r="F927" s="116">
        <v>1</v>
      </c>
      <c r="G927" s="127">
        <v>475</v>
      </c>
      <c r="H927" s="127">
        <f t="shared" si="535"/>
        <v>276</v>
      </c>
      <c r="I927" s="127">
        <f t="shared" si="536"/>
        <v>276</v>
      </c>
      <c r="J927" s="127">
        <f t="shared" si="537"/>
        <v>325.68</v>
      </c>
      <c r="K927" s="127">
        <f t="shared" si="514"/>
        <v>19872</v>
      </c>
      <c r="L927" s="127">
        <f t="shared" si="515"/>
        <v>19872</v>
      </c>
      <c r="M927" s="127">
        <f t="shared" si="534"/>
        <v>23448.959999999999</v>
      </c>
    </row>
    <row r="928" spans="1:13" x14ac:dyDescent="0.2">
      <c r="A928" s="148">
        <v>923</v>
      </c>
      <c r="B928" s="136">
        <v>3193620</v>
      </c>
      <c r="C928" s="137" t="s">
        <v>258</v>
      </c>
      <c r="D928" s="240" t="s">
        <v>314</v>
      </c>
      <c r="E928" s="262" t="s">
        <v>537</v>
      </c>
      <c r="F928" s="138">
        <v>2</v>
      </c>
      <c r="G928" s="139">
        <v>256</v>
      </c>
      <c r="H928" s="139">
        <f>ROUND(G928*$H$2,0)</f>
        <v>148</v>
      </c>
      <c r="I928" s="139">
        <f>H928*F928</f>
        <v>296</v>
      </c>
      <c r="J928" s="139">
        <f>I928*1.18</f>
        <v>349.28</v>
      </c>
      <c r="K928" s="139">
        <f t="shared" si="514"/>
        <v>10656</v>
      </c>
      <c r="L928" s="139">
        <f t="shared" si="515"/>
        <v>21312</v>
      </c>
      <c r="M928" s="139">
        <f t="shared" ref="M928" si="538">L928*1.18</f>
        <v>25148.16</v>
      </c>
    </row>
    <row r="929" spans="1:13" x14ac:dyDescent="0.2">
      <c r="A929" s="118">
        <v>924</v>
      </c>
      <c r="B929" s="119"/>
      <c r="C929" s="140" t="s">
        <v>502</v>
      </c>
      <c r="D929" s="238"/>
      <c r="E929" s="238"/>
      <c r="F929" s="121"/>
      <c r="G929" s="141"/>
      <c r="H929" s="122"/>
      <c r="I929" s="122"/>
      <c r="J929" s="122"/>
      <c r="K929" s="122"/>
      <c r="L929" s="122"/>
      <c r="M929" s="122"/>
    </row>
    <row r="930" spans="1:13" x14ac:dyDescent="0.2">
      <c r="A930" s="123">
        <v>925</v>
      </c>
      <c r="B930" s="124">
        <v>2057</v>
      </c>
      <c r="C930" s="125" t="s">
        <v>94</v>
      </c>
      <c r="D930" s="235" t="s">
        <v>308</v>
      </c>
      <c r="E930" s="259" t="s">
        <v>537</v>
      </c>
      <c r="F930" s="116">
        <v>1</v>
      </c>
      <c r="G930" s="127">
        <v>342</v>
      </c>
      <c r="H930" s="127">
        <f>ROUND(G930*$H$2,0)</f>
        <v>198</v>
      </c>
      <c r="I930" s="127">
        <f>H930*F930</f>
        <v>198</v>
      </c>
      <c r="J930" s="127">
        <f>I930*1.18</f>
        <v>233.64</v>
      </c>
      <c r="K930" s="127">
        <f t="shared" si="514"/>
        <v>14256</v>
      </c>
      <c r="L930" s="127">
        <f t="shared" si="515"/>
        <v>14256</v>
      </c>
      <c r="M930" s="127">
        <f t="shared" ref="M930:M933" si="539">L930*1.18</f>
        <v>16822.079999999998</v>
      </c>
    </row>
    <row r="931" spans="1:13" x14ac:dyDescent="0.2">
      <c r="A931" s="123">
        <v>926</v>
      </c>
      <c r="B931" s="124">
        <v>2078588</v>
      </c>
      <c r="C931" s="125" t="s">
        <v>376</v>
      </c>
      <c r="D931" s="235" t="s">
        <v>353</v>
      </c>
      <c r="E931" s="259" t="s">
        <v>537</v>
      </c>
      <c r="F931" s="116">
        <v>1</v>
      </c>
      <c r="G931" s="127">
        <v>225</v>
      </c>
      <c r="H931" s="127">
        <f t="shared" ref="H931:H933" si="540">ROUND(G931*$H$2,0)</f>
        <v>131</v>
      </c>
      <c r="I931" s="127">
        <f t="shared" ref="I931:I933" si="541">H931*F931</f>
        <v>131</v>
      </c>
      <c r="J931" s="127">
        <f t="shared" ref="J931:J933" si="542">I931*1.18</f>
        <v>154.57999999999998</v>
      </c>
      <c r="K931" s="127">
        <f t="shared" si="514"/>
        <v>9432</v>
      </c>
      <c r="L931" s="127">
        <f t="shared" si="515"/>
        <v>9432</v>
      </c>
      <c r="M931" s="127">
        <f t="shared" si="539"/>
        <v>11129.76</v>
      </c>
    </row>
    <row r="932" spans="1:13" x14ac:dyDescent="0.2">
      <c r="A932" s="123">
        <v>927</v>
      </c>
      <c r="B932" s="124">
        <v>2007734</v>
      </c>
      <c r="C932" s="125" t="s">
        <v>1</v>
      </c>
      <c r="D932" s="235" t="s">
        <v>352</v>
      </c>
      <c r="E932" s="259" t="s">
        <v>537</v>
      </c>
      <c r="F932" s="116">
        <v>1</v>
      </c>
      <c r="G932" s="127">
        <v>387</v>
      </c>
      <c r="H932" s="127">
        <f t="shared" si="540"/>
        <v>224</v>
      </c>
      <c r="I932" s="127">
        <f t="shared" si="541"/>
        <v>224</v>
      </c>
      <c r="J932" s="127">
        <f t="shared" si="542"/>
        <v>264.32</v>
      </c>
      <c r="K932" s="127">
        <f t="shared" si="514"/>
        <v>16128</v>
      </c>
      <c r="L932" s="127">
        <f t="shared" si="515"/>
        <v>16128</v>
      </c>
      <c r="M932" s="127">
        <f t="shared" si="539"/>
        <v>19031.039999999997</v>
      </c>
    </row>
    <row r="933" spans="1:13" x14ac:dyDescent="0.2">
      <c r="A933" s="123">
        <v>928</v>
      </c>
      <c r="B933" s="124">
        <v>301650060287</v>
      </c>
      <c r="C933" s="152" t="s">
        <v>110</v>
      </c>
      <c r="D933" s="231" t="s">
        <v>294</v>
      </c>
      <c r="E933" s="254" t="s">
        <v>537</v>
      </c>
      <c r="F933" s="116">
        <v>1</v>
      </c>
      <c r="G933" s="127">
        <v>475</v>
      </c>
      <c r="H933" s="127">
        <f t="shared" si="540"/>
        <v>276</v>
      </c>
      <c r="I933" s="127">
        <f t="shared" si="541"/>
        <v>276</v>
      </c>
      <c r="J933" s="127">
        <f t="shared" si="542"/>
        <v>325.68</v>
      </c>
      <c r="K933" s="127">
        <f t="shared" si="514"/>
        <v>19872</v>
      </c>
      <c r="L933" s="127">
        <f t="shared" si="515"/>
        <v>19872</v>
      </c>
      <c r="M933" s="127">
        <f t="shared" si="539"/>
        <v>23448.959999999999</v>
      </c>
    </row>
    <row r="934" spans="1:13" x14ac:dyDescent="0.2">
      <c r="A934" s="148">
        <v>929</v>
      </c>
      <c r="B934" s="136">
        <v>3193620</v>
      </c>
      <c r="C934" s="137" t="s">
        <v>258</v>
      </c>
      <c r="D934" s="240" t="s">
        <v>314</v>
      </c>
      <c r="E934" s="262" t="s">
        <v>537</v>
      </c>
      <c r="F934" s="138">
        <v>2</v>
      </c>
      <c r="G934" s="139">
        <v>256</v>
      </c>
      <c r="H934" s="139">
        <f>ROUND(G934*$H$2,0)</f>
        <v>148</v>
      </c>
      <c r="I934" s="139">
        <f>H934*F934</f>
        <v>296</v>
      </c>
      <c r="J934" s="139">
        <f>I934*1.18</f>
        <v>349.28</v>
      </c>
      <c r="K934" s="139">
        <f t="shared" si="514"/>
        <v>10656</v>
      </c>
      <c r="L934" s="139">
        <f t="shared" si="515"/>
        <v>21312</v>
      </c>
      <c r="M934" s="139">
        <f t="shared" ref="M934" si="543">L934*1.18</f>
        <v>25148.16</v>
      </c>
    </row>
    <row r="935" spans="1:13" x14ac:dyDescent="0.2">
      <c r="A935" s="118">
        <v>930</v>
      </c>
      <c r="B935" s="119"/>
      <c r="C935" s="140" t="s">
        <v>503</v>
      </c>
      <c r="D935" s="238"/>
      <c r="E935" s="238"/>
      <c r="F935" s="121"/>
      <c r="G935" s="141"/>
      <c r="H935" s="122"/>
      <c r="I935" s="122"/>
      <c r="J935" s="122"/>
      <c r="K935" s="122"/>
      <c r="L935" s="122"/>
      <c r="M935" s="122"/>
    </row>
    <row r="936" spans="1:13" x14ac:dyDescent="0.2">
      <c r="A936" s="123">
        <v>931</v>
      </c>
      <c r="B936" s="124">
        <v>2057</v>
      </c>
      <c r="C936" s="125" t="s">
        <v>94</v>
      </c>
      <c r="D936" s="235" t="s">
        <v>308</v>
      </c>
      <c r="E936" s="259" t="s">
        <v>537</v>
      </c>
      <c r="F936" s="116">
        <v>1</v>
      </c>
      <c r="G936" s="127">
        <v>342</v>
      </c>
      <c r="H936" s="127">
        <f>ROUND(G936*$H$2,0)</f>
        <v>198</v>
      </c>
      <c r="I936" s="127">
        <f>H936*F936</f>
        <v>198</v>
      </c>
      <c r="J936" s="127">
        <f>I936*1.18</f>
        <v>233.64</v>
      </c>
      <c r="K936" s="127">
        <f t="shared" si="514"/>
        <v>14256</v>
      </c>
      <c r="L936" s="127">
        <f t="shared" si="515"/>
        <v>14256</v>
      </c>
      <c r="M936" s="127">
        <f t="shared" ref="M936:M939" si="544">L936*1.18</f>
        <v>16822.079999999998</v>
      </c>
    </row>
    <row r="937" spans="1:13" x14ac:dyDescent="0.2">
      <c r="A937" s="123">
        <v>932</v>
      </c>
      <c r="B937" s="124">
        <v>2078588</v>
      </c>
      <c r="C937" s="125" t="s">
        <v>376</v>
      </c>
      <c r="D937" s="235" t="s">
        <v>353</v>
      </c>
      <c r="E937" s="259" t="s">
        <v>537</v>
      </c>
      <c r="F937" s="116">
        <v>1</v>
      </c>
      <c r="G937" s="127">
        <v>225</v>
      </c>
      <c r="H937" s="127">
        <f t="shared" ref="H937:H939" si="545">ROUND(G937*$H$2,0)</f>
        <v>131</v>
      </c>
      <c r="I937" s="127">
        <f t="shared" ref="I937:I939" si="546">H937*F937</f>
        <v>131</v>
      </c>
      <c r="J937" s="127">
        <f t="shared" ref="J937:J939" si="547">I937*1.18</f>
        <v>154.57999999999998</v>
      </c>
      <c r="K937" s="127">
        <f t="shared" si="514"/>
        <v>9432</v>
      </c>
      <c r="L937" s="127">
        <f t="shared" si="515"/>
        <v>9432</v>
      </c>
      <c r="M937" s="127">
        <f t="shared" si="544"/>
        <v>11129.76</v>
      </c>
    </row>
    <row r="938" spans="1:13" x14ac:dyDescent="0.2">
      <c r="A938" s="123">
        <v>933</v>
      </c>
      <c r="B938" s="124">
        <v>2007734</v>
      </c>
      <c r="C938" s="125" t="s">
        <v>1</v>
      </c>
      <c r="D938" s="235" t="s">
        <v>352</v>
      </c>
      <c r="E938" s="259" t="s">
        <v>537</v>
      </c>
      <c r="F938" s="116">
        <v>1</v>
      </c>
      <c r="G938" s="127">
        <v>387</v>
      </c>
      <c r="H938" s="127">
        <f t="shared" si="545"/>
        <v>224</v>
      </c>
      <c r="I938" s="127">
        <f t="shared" si="546"/>
        <v>224</v>
      </c>
      <c r="J938" s="127">
        <f t="shared" si="547"/>
        <v>264.32</v>
      </c>
      <c r="K938" s="127">
        <f t="shared" si="514"/>
        <v>16128</v>
      </c>
      <c r="L938" s="127">
        <f t="shared" si="515"/>
        <v>16128</v>
      </c>
      <c r="M938" s="127">
        <f t="shared" si="544"/>
        <v>19031.039999999997</v>
      </c>
    </row>
    <row r="939" spans="1:13" x14ac:dyDescent="0.2">
      <c r="A939" s="123">
        <v>934</v>
      </c>
      <c r="B939" s="124">
        <v>301650060287</v>
      </c>
      <c r="C939" s="152" t="s">
        <v>110</v>
      </c>
      <c r="D939" s="231" t="s">
        <v>294</v>
      </c>
      <c r="E939" s="254" t="s">
        <v>537</v>
      </c>
      <c r="F939" s="116">
        <v>1</v>
      </c>
      <c r="G939" s="127">
        <v>475</v>
      </c>
      <c r="H939" s="127">
        <f t="shared" si="545"/>
        <v>276</v>
      </c>
      <c r="I939" s="127">
        <f t="shared" si="546"/>
        <v>276</v>
      </c>
      <c r="J939" s="127">
        <f t="shared" si="547"/>
        <v>325.68</v>
      </c>
      <c r="K939" s="127">
        <f t="shared" si="514"/>
        <v>19872</v>
      </c>
      <c r="L939" s="127">
        <f t="shared" si="515"/>
        <v>19872</v>
      </c>
      <c r="M939" s="127">
        <f t="shared" si="544"/>
        <v>23448.959999999999</v>
      </c>
    </row>
    <row r="940" spans="1:13" x14ac:dyDescent="0.2">
      <c r="A940" s="148">
        <v>935</v>
      </c>
      <c r="B940" s="136">
        <v>3193620</v>
      </c>
      <c r="C940" s="137" t="s">
        <v>258</v>
      </c>
      <c r="D940" s="240" t="s">
        <v>314</v>
      </c>
      <c r="E940" s="262" t="s">
        <v>537</v>
      </c>
      <c r="F940" s="138">
        <v>2</v>
      </c>
      <c r="G940" s="139">
        <v>256</v>
      </c>
      <c r="H940" s="139">
        <f>ROUND(G940*$H$2,0)</f>
        <v>148</v>
      </c>
      <c r="I940" s="139">
        <f>H940*F940</f>
        <v>296</v>
      </c>
      <c r="J940" s="139">
        <f>I940*1.18</f>
        <v>349.28</v>
      </c>
      <c r="K940" s="139">
        <f t="shared" si="514"/>
        <v>10656</v>
      </c>
      <c r="L940" s="139">
        <f t="shared" si="515"/>
        <v>21312</v>
      </c>
      <c r="M940" s="139">
        <f t="shared" ref="M940" si="548">L940*1.18</f>
        <v>25148.16</v>
      </c>
    </row>
    <row r="941" spans="1:13" x14ac:dyDescent="0.2">
      <c r="A941" s="118">
        <v>936</v>
      </c>
      <c r="B941" s="119"/>
      <c r="C941" s="140" t="s">
        <v>504</v>
      </c>
      <c r="D941" s="238"/>
      <c r="E941" s="238"/>
      <c r="F941" s="121"/>
      <c r="G941" s="141"/>
      <c r="H941" s="122"/>
      <c r="I941" s="122"/>
      <c r="J941" s="122"/>
      <c r="K941" s="122"/>
      <c r="L941" s="122"/>
      <c r="M941" s="122"/>
    </row>
    <row r="942" spans="1:13" x14ac:dyDescent="0.2">
      <c r="A942" s="123">
        <v>937</v>
      </c>
      <c r="B942" s="124">
        <v>2057</v>
      </c>
      <c r="C942" s="125" t="s">
        <v>94</v>
      </c>
      <c r="D942" s="235" t="s">
        <v>308</v>
      </c>
      <c r="E942" s="259" t="s">
        <v>537</v>
      </c>
      <c r="F942" s="116">
        <v>1</v>
      </c>
      <c r="G942" s="127">
        <v>342</v>
      </c>
      <c r="H942" s="127">
        <f>ROUND(G942*$H$2,0)</f>
        <v>198</v>
      </c>
      <c r="I942" s="127">
        <f>H942*F942</f>
        <v>198</v>
      </c>
      <c r="J942" s="127">
        <f>I942*1.18</f>
        <v>233.64</v>
      </c>
      <c r="K942" s="127">
        <f t="shared" si="514"/>
        <v>14256</v>
      </c>
      <c r="L942" s="127">
        <f t="shared" si="515"/>
        <v>14256</v>
      </c>
      <c r="M942" s="127">
        <f t="shared" ref="M942:M945" si="549">L942*1.18</f>
        <v>16822.079999999998</v>
      </c>
    </row>
    <row r="943" spans="1:13" x14ac:dyDescent="0.2">
      <c r="A943" s="123">
        <v>938</v>
      </c>
      <c r="B943" s="124">
        <v>2078588</v>
      </c>
      <c r="C943" s="125" t="s">
        <v>376</v>
      </c>
      <c r="D943" s="235" t="s">
        <v>353</v>
      </c>
      <c r="E943" s="259" t="s">
        <v>537</v>
      </c>
      <c r="F943" s="116">
        <v>1</v>
      </c>
      <c r="G943" s="127">
        <v>225</v>
      </c>
      <c r="H943" s="127">
        <f t="shared" ref="H943:H945" si="550">ROUND(G943*$H$2,0)</f>
        <v>131</v>
      </c>
      <c r="I943" s="127">
        <f t="shared" ref="I943:I945" si="551">H943*F943</f>
        <v>131</v>
      </c>
      <c r="J943" s="127">
        <f t="shared" ref="J943:J945" si="552">I943*1.18</f>
        <v>154.57999999999998</v>
      </c>
      <c r="K943" s="127">
        <f t="shared" si="514"/>
        <v>9432</v>
      </c>
      <c r="L943" s="127">
        <f t="shared" si="515"/>
        <v>9432</v>
      </c>
      <c r="M943" s="127">
        <f t="shared" si="549"/>
        <v>11129.76</v>
      </c>
    </row>
    <row r="944" spans="1:13" x14ac:dyDescent="0.2">
      <c r="A944" s="123">
        <v>939</v>
      </c>
      <c r="B944" s="124">
        <v>2007734</v>
      </c>
      <c r="C944" s="125" t="s">
        <v>1</v>
      </c>
      <c r="D944" s="235" t="s">
        <v>352</v>
      </c>
      <c r="E944" s="259" t="s">
        <v>537</v>
      </c>
      <c r="F944" s="116">
        <v>1</v>
      </c>
      <c r="G944" s="127">
        <v>387</v>
      </c>
      <c r="H944" s="127">
        <f t="shared" si="550"/>
        <v>224</v>
      </c>
      <c r="I944" s="127">
        <f t="shared" si="551"/>
        <v>224</v>
      </c>
      <c r="J944" s="127">
        <f t="shared" si="552"/>
        <v>264.32</v>
      </c>
      <c r="K944" s="127">
        <f t="shared" si="514"/>
        <v>16128</v>
      </c>
      <c r="L944" s="127">
        <f t="shared" si="515"/>
        <v>16128</v>
      </c>
      <c r="M944" s="127">
        <f t="shared" si="549"/>
        <v>19031.039999999997</v>
      </c>
    </row>
    <row r="945" spans="1:13" x14ac:dyDescent="0.2">
      <c r="A945" s="123">
        <v>940</v>
      </c>
      <c r="B945" s="124">
        <v>301650060287</v>
      </c>
      <c r="C945" s="152" t="s">
        <v>110</v>
      </c>
      <c r="D945" s="231" t="s">
        <v>294</v>
      </c>
      <c r="E945" s="254" t="s">
        <v>537</v>
      </c>
      <c r="F945" s="116">
        <v>1</v>
      </c>
      <c r="G945" s="127">
        <v>475</v>
      </c>
      <c r="H945" s="127">
        <f t="shared" si="550"/>
        <v>276</v>
      </c>
      <c r="I945" s="127">
        <f t="shared" si="551"/>
        <v>276</v>
      </c>
      <c r="J945" s="127">
        <f t="shared" si="552"/>
        <v>325.68</v>
      </c>
      <c r="K945" s="127">
        <f t="shared" si="514"/>
        <v>19872</v>
      </c>
      <c r="L945" s="127">
        <f t="shared" si="515"/>
        <v>19872</v>
      </c>
      <c r="M945" s="127">
        <f t="shared" si="549"/>
        <v>23448.959999999999</v>
      </c>
    </row>
    <row r="946" spans="1:13" x14ac:dyDescent="0.2">
      <c r="A946" s="148">
        <v>941</v>
      </c>
      <c r="B946" s="136">
        <v>3193620</v>
      </c>
      <c r="C946" s="137" t="s">
        <v>258</v>
      </c>
      <c r="D946" s="240" t="s">
        <v>314</v>
      </c>
      <c r="E946" s="262" t="s">
        <v>537</v>
      </c>
      <c r="F946" s="138">
        <v>2</v>
      </c>
      <c r="G946" s="139">
        <v>256</v>
      </c>
      <c r="H946" s="139">
        <f>ROUND(G946*$H$2,0)</f>
        <v>148</v>
      </c>
      <c r="I946" s="139">
        <f>H946*F946</f>
        <v>296</v>
      </c>
      <c r="J946" s="139">
        <f>I946*1.18</f>
        <v>349.28</v>
      </c>
      <c r="K946" s="139">
        <f t="shared" si="514"/>
        <v>10656</v>
      </c>
      <c r="L946" s="139">
        <f t="shared" si="515"/>
        <v>21312</v>
      </c>
      <c r="M946" s="139">
        <f t="shared" ref="M946" si="553">L946*1.18</f>
        <v>25148.16</v>
      </c>
    </row>
    <row r="947" spans="1:13" x14ac:dyDescent="0.2">
      <c r="A947" s="118">
        <v>942</v>
      </c>
      <c r="B947" s="119"/>
      <c r="C947" s="140" t="s">
        <v>505</v>
      </c>
      <c r="D947" s="238"/>
      <c r="E947" s="238"/>
      <c r="F947" s="121"/>
      <c r="G947" s="141"/>
      <c r="H947" s="122"/>
      <c r="I947" s="122"/>
      <c r="J947" s="122"/>
      <c r="K947" s="122"/>
      <c r="L947" s="122"/>
      <c r="M947" s="122"/>
    </row>
    <row r="948" spans="1:13" x14ac:dyDescent="0.2">
      <c r="A948" s="123">
        <v>943</v>
      </c>
      <c r="B948" s="124">
        <v>2057</v>
      </c>
      <c r="C948" s="125" t="s">
        <v>94</v>
      </c>
      <c r="D948" s="235" t="s">
        <v>308</v>
      </c>
      <c r="E948" s="259" t="s">
        <v>537</v>
      </c>
      <c r="F948" s="116">
        <v>1</v>
      </c>
      <c r="G948" s="127">
        <v>342</v>
      </c>
      <c r="H948" s="127">
        <f>ROUND(G948*$H$2,0)</f>
        <v>198</v>
      </c>
      <c r="I948" s="127">
        <f>H948*F948</f>
        <v>198</v>
      </c>
      <c r="J948" s="127">
        <f>I948*1.18</f>
        <v>233.64</v>
      </c>
      <c r="K948" s="127">
        <f t="shared" si="514"/>
        <v>14256</v>
      </c>
      <c r="L948" s="127">
        <f t="shared" si="515"/>
        <v>14256</v>
      </c>
      <c r="M948" s="127">
        <f t="shared" ref="M948:M949" si="554">L948*1.18</f>
        <v>16822.079999999998</v>
      </c>
    </row>
    <row r="949" spans="1:13" x14ac:dyDescent="0.2">
      <c r="A949" s="123">
        <v>944</v>
      </c>
      <c r="B949" s="124">
        <v>2078588</v>
      </c>
      <c r="C949" s="125" t="s">
        <v>376</v>
      </c>
      <c r="D949" s="235" t="s">
        <v>353</v>
      </c>
      <c r="E949" s="259" t="s">
        <v>537</v>
      </c>
      <c r="F949" s="116">
        <v>1</v>
      </c>
      <c r="G949" s="127">
        <v>225</v>
      </c>
      <c r="H949" s="127">
        <f t="shared" ref="H949" si="555">ROUND(G949*$H$2,0)</f>
        <v>131</v>
      </c>
      <c r="I949" s="127">
        <f t="shared" ref="I949" si="556">H949*F949</f>
        <v>131</v>
      </c>
      <c r="J949" s="127">
        <f t="shared" ref="J949" si="557">I949*1.18</f>
        <v>154.57999999999998</v>
      </c>
      <c r="K949" s="127">
        <f t="shared" si="514"/>
        <v>9432</v>
      </c>
      <c r="L949" s="127">
        <f t="shared" si="515"/>
        <v>9432</v>
      </c>
      <c r="M949" s="127">
        <f t="shared" si="554"/>
        <v>11129.76</v>
      </c>
    </row>
    <row r="950" spans="1:13" x14ac:dyDescent="0.2">
      <c r="A950" s="123">
        <v>945</v>
      </c>
      <c r="B950" s="124">
        <v>2525</v>
      </c>
      <c r="C950" s="125" t="s">
        <v>262</v>
      </c>
      <c r="D950" s="235" t="s">
        <v>390</v>
      </c>
      <c r="E950" s="259" t="s">
        <v>537</v>
      </c>
      <c r="F950" s="116">
        <v>1</v>
      </c>
      <c r="G950" s="127">
        <v>419</v>
      </c>
      <c r="H950" s="127">
        <f>ROUND(G950*$H$2,0)</f>
        <v>243</v>
      </c>
      <c r="I950" s="127">
        <f>H950*F950</f>
        <v>243</v>
      </c>
      <c r="J950" s="127">
        <f>I950*1.18</f>
        <v>286.74</v>
      </c>
      <c r="K950" s="127">
        <f t="shared" si="514"/>
        <v>17496</v>
      </c>
      <c r="L950" s="127">
        <f t="shared" si="515"/>
        <v>17496</v>
      </c>
      <c r="M950" s="127">
        <f t="shared" ref="M950" si="558">L950*1.18</f>
        <v>20645.28</v>
      </c>
    </row>
    <row r="951" spans="1:13" x14ac:dyDescent="0.2">
      <c r="A951" s="123">
        <v>946</v>
      </c>
      <c r="B951" s="124">
        <v>301650060824</v>
      </c>
      <c r="C951" s="125" t="s">
        <v>263</v>
      </c>
      <c r="D951" s="231" t="s">
        <v>294</v>
      </c>
      <c r="E951" s="254" t="s">
        <v>537</v>
      </c>
      <c r="F951" s="116">
        <v>2</v>
      </c>
      <c r="G951" s="127">
        <v>480</v>
      </c>
      <c r="H951" s="127">
        <f>ROUND(G951*$H$2,0)</f>
        <v>278</v>
      </c>
      <c r="I951" s="127">
        <f>H951*F951</f>
        <v>556</v>
      </c>
      <c r="J951" s="127">
        <f>I951*1.18</f>
        <v>656.07999999999993</v>
      </c>
      <c r="K951" s="127">
        <f t="shared" si="514"/>
        <v>20016</v>
      </c>
      <c r="L951" s="127">
        <f t="shared" si="515"/>
        <v>40032</v>
      </c>
      <c r="M951" s="127">
        <f t="shared" ref="M951" si="559">L951*1.18</f>
        <v>47237.759999999995</v>
      </c>
    </row>
    <row r="952" spans="1:13" x14ac:dyDescent="0.2">
      <c r="A952" s="123">
        <v>947</v>
      </c>
      <c r="B952" s="124">
        <v>22713320</v>
      </c>
      <c r="C952" s="152" t="s">
        <v>106</v>
      </c>
      <c r="D952" s="239" t="s">
        <v>369</v>
      </c>
      <c r="E952" s="261" t="s">
        <v>537</v>
      </c>
      <c r="F952" s="116">
        <v>3</v>
      </c>
      <c r="G952" s="127">
        <v>346</v>
      </c>
      <c r="H952" s="127">
        <f>ROUND(G952*$H$2,0)</f>
        <v>201</v>
      </c>
      <c r="I952" s="127">
        <f>H952*F952</f>
        <v>603</v>
      </c>
      <c r="J952" s="127">
        <f>I952*1.18</f>
        <v>711.54</v>
      </c>
      <c r="K952" s="127">
        <f t="shared" si="514"/>
        <v>14472</v>
      </c>
      <c r="L952" s="127">
        <f t="shared" si="515"/>
        <v>43416</v>
      </c>
      <c r="M952" s="127">
        <f t="shared" ref="M952" si="560">L952*1.18</f>
        <v>51230.879999999997</v>
      </c>
    </row>
    <row r="953" spans="1:13" x14ac:dyDescent="0.2">
      <c r="A953" s="123">
        <v>948</v>
      </c>
      <c r="B953" s="124">
        <v>3732</v>
      </c>
      <c r="C953" s="125" t="s">
        <v>264</v>
      </c>
      <c r="D953" s="240" t="s">
        <v>300</v>
      </c>
      <c r="E953" s="259" t="s">
        <v>537</v>
      </c>
      <c r="F953" s="116">
        <v>4</v>
      </c>
      <c r="G953" s="127">
        <v>977</v>
      </c>
      <c r="H953" s="127">
        <f>ROUND(G953*$H$2,0)</f>
        <v>567</v>
      </c>
      <c r="I953" s="127">
        <f>H953*F953</f>
        <v>2268</v>
      </c>
      <c r="J953" s="127">
        <f>I953*1.18</f>
        <v>2676.24</v>
      </c>
      <c r="K953" s="127">
        <f t="shared" si="514"/>
        <v>40824</v>
      </c>
      <c r="L953" s="127">
        <f t="shared" si="515"/>
        <v>163296</v>
      </c>
      <c r="M953" s="127">
        <f t="shared" ref="M953" si="561">L953*1.18</f>
        <v>192689.28</v>
      </c>
    </row>
    <row r="954" spans="1:13" x14ac:dyDescent="0.2">
      <c r="A954" s="118">
        <v>949</v>
      </c>
      <c r="B954" s="119"/>
      <c r="C954" s="140" t="s">
        <v>506</v>
      </c>
      <c r="D954" s="238"/>
      <c r="E954" s="238"/>
      <c r="F954" s="121"/>
      <c r="G954" s="141"/>
      <c r="H954" s="122"/>
      <c r="I954" s="122"/>
      <c r="J954" s="122"/>
      <c r="K954" s="122"/>
      <c r="L954" s="122"/>
      <c r="M954" s="122"/>
    </row>
    <row r="955" spans="1:13" x14ac:dyDescent="0.2">
      <c r="A955" s="123">
        <v>950</v>
      </c>
      <c r="B955" s="124">
        <v>1030860</v>
      </c>
      <c r="C955" s="125" t="s">
        <v>251</v>
      </c>
      <c r="D955" s="235" t="s">
        <v>330</v>
      </c>
      <c r="E955" s="259" t="s">
        <v>537</v>
      </c>
      <c r="F955" s="116">
        <v>6</v>
      </c>
      <c r="G955" s="127">
        <v>128</v>
      </c>
      <c r="H955" s="127">
        <f>ROUND(G955*$H$2,0)</f>
        <v>74</v>
      </c>
      <c r="I955" s="127">
        <f>H955*F955</f>
        <v>444</v>
      </c>
      <c r="J955" s="127">
        <f>I955*1.18</f>
        <v>523.91999999999996</v>
      </c>
      <c r="K955" s="127">
        <f t="shared" si="514"/>
        <v>5328</v>
      </c>
      <c r="L955" s="127">
        <f t="shared" si="515"/>
        <v>31968</v>
      </c>
      <c r="M955" s="127">
        <f t="shared" ref="M955" si="562">L955*1.18</f>
        <v>37722.239999999998</v>
      </c>
    </row>
    <row r="956" spans="1:13" x14ac:dyDescent="0.2">
      <c r="A956" s="123">
        <v>951</v>
      </c>
      <c r="B956" s="124">
        <v>1502</v>
      </c>
      <c r="C956" s="125" t="s">
        <v>242</v>
      </c>
      <c r="D956" s="235" t="s">
        <v>335</v>
      </c>
      <c r="E956" s="259" t="s">
        <v>537</v>
      </c>
      <c r="F956" s="116">
        <v>2</v>
      </c>
      <c r="G956" s="127">
        <v>318</v>
      </c>
      <c r="H956" s="127">
        <f>ROUND(G956*$H$2,0)</f>
        <v>184</v>
      </c>
      <c r="I956" s="127">
        <f>H956*F956</f>
        <v>368</v>
      </c>
      <c r="J956" s="127">
        <f>I956*1.18</f>
        <v>434.23999999999995</v>
      </c>
      <c r="K956" s="127">
        <f t="shared" si="514"/>
        <v>13248</v>
      </c>
      <c r="L956" s="127">
        <f t="shared" si="515"/>
        <v>26496</v>
      </c>
      <c r="M956" s="127">
        <f t="shared" ref="M956" si="563">L956*1.18</f>
        <v>31265.279999999999</v>
      </c>
    </row>
    <row r="957" spans="1:13" x14ac:dyDescent="0.2">
      <c r="A957" s="148">
        <v>952</v>
      </c>
      <c r="B957" s="136">
        <v>3732</v>
      </c>
      <c r="C957" s="137" t="s">
        <v>265</v>
      </c>
      <c r="D957" s="240" t="s">
        <v>297</v>
      </c>
      <c r="E957" s="262" t="s">
        <v>537</v>
      </c>
      <c r="F957" s="138">
        <v>5</v>
      </c>
      <c r="G957" s="139">
        <v>1161</v>
      </c>
      <c r="H957" s="139">
        <f>ROUND(G957*$H$2,0)</f>
        <v>673</v>
      </c>
      <c r="I957" s="139">
        <f>H957*F957</f>
        <v>3365</v>
      </c>
      <c r="J957" s="139">
        <f>I957*1.18</f>
        <v>3970.7</v>
      </c>
      <c r="K957" s="139">
        <f t="shared" si="514"/>
        <v>48456</v>
      </c>
      <c r="L957" s="139">
        <f t="shared" si="515"/>
        <v>242280</v>
      </c>
      <c r="M957" s="139">
        <f t="shared" ref="M957" si="564">L957*1.18</f>
        <v>285890.39999999997</v>
      </c>
    </row>
    <row r="958" spans="1:13" x14ac:dyDescent="0.2">
      <c r="A958" s="118">
        <v>953</v>
      </c>
      <c r="B958" s="119"/>
      <c r="C958" s="140" t="s">
        <v>507</v>
      </c>
      <c r="D958" s="238"/>
      <c r="E958" s="238"/>
      <c r="F958" s="121"/>
      <c r="G958" s="141"/>
      <c r="H958" s="122"/>
      <c r="I958" s="122"/>
      <c r="J958" s="122"/>
      <c r="K958" s="122"/>
      <c r="L958" s="122"/>
      <c r="M958" s="122"/>
    </row>
    <row r="959" spans="1:13" ht="25.5" x14ac:dyDescent="0.2">
      <c r="A959" s="123">
        <v>954</v>
      </c>
      <c r="B959" s="124">
        <v>3711</v>
      </c>
      <c r="C959" s="215" t="s">
        <v>243</v>
      </c>
      <c r="D959" s="235" t="s">
        <v>388</v>
      </c>
      <c r="E959" s="259" t="s">
        <v>537</v>
      </c>
      <c r="F959" s="116">
        <v>3</v>
      </c>
      <c r="G959" s="127">
        <v>956</v>
      </c>
      <c r="H959" s="127">
        <f>ROUND(G959*$H$2,0)</f>
        <v>554</v>
      </c>
      <c r="I959" s="127">
        <f>H959*F959</f>
        <v>1662</v>
      </c>
      <c r="J959" s="127">
        <f>I959*1.18</f>
        <v>1961.1599999999999</v>
      </c>
      <c r="K959" s="127">
        <f t="shared" si="514"/>
        <v>39888</v>
      </c>
      <c r="L959" s="127">
        <f t="shared" si="515"/>
        <v>119664</v>
      </c>
      <c r="M959" s="127">
        <f t="shared" ref="M959" si="565">L959*1.18</f>
        <v>141203.51999999999</v>
      </c>
    </row>
    <row r="960" spans="1:13" x14ac:dyDescent="0.2">
      <c r="A960" s="118">
        <v>955</v>
      </c>
      <c r="B960" s="119"/>
      <c r="C960" s="140" t="s">
        <v>508</v>
      </c>
      <c r="D960" s="238"/>
      <c r="E960" s="238"/>
      <c r="F960" s="121"/>
      <c r="G960" s="141"/>
      <c r="H960" s="122"/>
      <c r="I960" s="122"/>
      <c r="J960" s="122"/>
      <c r="K960" s="122"/>
      <c r="L960" s="122"/>
      <c r="M960" s="122"/>
    </row>
    <row r="961" spans="1:13" x14ac:dyDescent="0.2">
      <c r="A961" s="123">
        <v>956</v>
      </c>
      <c r="B961" s="124">
        <v>1030860</v>
      </c>
      <c r="C961" s="125" t="s">
        <v>251</v>
      </c>
      <c r="D961" s="235" t="s">
        <v>330</v>
      </c>
      <c r="E961" s="259" t="s">
        <v>537</v>
      </c>
      <c r="F961" s="116">
        <v>6</v>
      </c>
      <c r="G961" s="127">
        <v>128</v>
      </c>
      <c r="H961" s="127">
        <f>ROUND(G961*$H$2,0)</f>
        <v>74</v>
      </c>
      <c r="I961" s="127">
        <f>H961*F961</f>
        <v>444</v>
      </c>
      <c r="J961" s="127">
        <f>I961*1.18</f>
        <v>523.91999999999996</v>
      </c>
      <c r="K961" s="127">
        <f t="shared" si="514"/>
        <v>5328</v>
      </c>
      <c r="L961" s="127">
        <f t="shared" si="515"/>
        <v>31968</v>
      </c>
      <c r="M961" s="127">
        <f t="shared" ref="M961" si="566">L961*1.18</f>
        <v>37722.239999999998</v>
      </c>
    </row>
    <row r="962" spans="1:13" x14ac:dyDescent="0.2">
      <c r="A962" s="148">
        <v>957</v>
      </c>
      <c r="B962" s="136">
        <v>1502</v>
      </c>
      <c r="C962" s="137" t="s">
        <v>242</v>
      </c>
      <c r="D962" s="240" t="s">
        <v>335</v>
      </c>
      <c r="E962" s="262" t="s">
        <v>537</v>
      </c>
      <c r="F962" s="138">
        <v>2</v>
      </c>
      <c r="G962" s="139">
        <v>318</v>
      </c>
      <c r="H962" s="139">
        <f>ROUND(G962*$H$2,0)</f>
        <v>184</v>
      </c>
      <c r="I962" s="139">
        <f>H962*F962</f>
        <v>368</v>
      </c>
      <c r="J962" s="139">
        <f>I962*1.18</f>
        <v>434.23999999999995</v>
      </c>
      <c r="K962" s="139">
        <f t="shared" si="514"/>
        <v>13248</v>
      </c>
      <c r="L962" s="139">
        <f t="shared" si="515"/>
        <v>26496</v>
      </c>
      <c r="M962" s="139">
        <f t="shared" ref="M962" si="567">L962*1.18</f>
        <v>31265.279999999999</v>
      </c>
    </row>
    <row r="963" spans="1:13" x14ac:dyDescent="0.2">
      <c r="A963" s="118">
        <v>958</v>
      </c>
      <c r="B963" s="119"/>
      <c r="C963" s="140" t="s">
        <v>509</v>
      </c>
      <c r="D963" s="238"/>
      <c r="E963" s="238"/>
      <c r="F963" s="121"/>
      <c r="G963" s="141"/>
      <c r="H963" s="122"/>
      <c r="I963" s="122"/>
      <c r="J963" s="122"/>
      <c r="K963" s="122"/>
      <c r="L963" s="122"/>
      <c r="M963" s="122"/>
    </row>
    <row r="964" spans="1:13" x14ac:dyDescent="0.2">
      <c r="A964" s="123">
        <v>959</v>
      </c>
      <c r="B964" s="124">
        <v>1030860</v>
      </c>
      <c r="C964" s="125" t="s">
        <v>251</v>
      </c>
      <c r="D964" s="235" t="s">
        <v>330</v>
      </c>
      <c r="E964" s="259" t="s">
        <v>537</v>
      </c>
      <c r="F964" s="116">
        <v>6</v>
      </c>
      <c r="G964" s="127">
        <v>128</v>
      </c>
      <c r="H964" s="127">
        <f>ROUND(G964*$H$2,0)</f>
        <v>74</v>
      </c>
      <c r="I964" s="127">
        <f>H964*F964</f>
        <v>444</v>
      </c>
      <c r="J964" s="127">
        <f>I964*1.18</f>
        <v>523.91999999999996</v>
      </c>
      <c r="K964" s="127">
        <f t="shared" si="514"/>
        <v>5328</v>
      </c>
      <c r="L964" s="127">
        <f t="shared" si="515"/>
        <v>31968</v>
      </c>
      <c r="M964" s="127">
        <f t="shared" ref="M964" si="568">L964*1.18</f>
        <v>37722.239999999998</v>
      </c>
    </row>
    <row r="965" spans="1:13" x14ac:dyDescent="0.2">
      <c r="A965" s="123">
        <v>960</v>
      </c>
      <c r="B965" s="124">
        <v>1502</v>
      </c>
      <c r="C965" s="125" t="s">
        <v>242</v>
      </c>
      <c r="D965" s="235" t="s">
        <v>335</v>
      </c>
      <c r="E965" s="259" t="s">
        <v>537</v>
      </c>
      <c r="F965" s="116">
        <v>2</v>
      </c>
      <c r="G965" s="127">
        <v>318</v>
      </c>
      <c r="H965" s="127">
        <f>ROUND(G965*$H$2,0)</f>
        <v>184</v>
      </c>
      <c r="I965" s="127">
        <f>H965*F965</f>
        <v>368</v>
      </c>
      <c r="J965" s="127">
        <f>I965*1.18</f>
        <v>434.23999999999995</v>
      </c>
      <c r="K965" s="127">
        <f t="shared" si="514"/>
        <v>13248</v>
      </c>
      <c r="L965" s="127">
        <f t="shared" si="515"/>
        <v>26496</v>
      </c>
      <c r="M965" s="127">
        <f t="shared" ref="M965" si="569">L965*1.18</f>
        <v>31265.279999999999</v>
      </c>
    </row>
    <row r="966" spans="1:13" x14ac:dyDescent="0.2">
      <c r="A966" s="148">
        <v>961</v>
      </c>
      <c r="B966" s="136">
        <v>3732</v>
      </c>
      <c r="C966" s="137" t="s">
        <v>266</v>
      </c>
      <c r="D966" s="240" t="s">
        <v>297</v>
      </c>
      <c r="E966" s="262" t="s">
        <v>537</v>
      </c>
      <c r="F966" s="138">
        <v>4</v>
      </c>
      <c r="G966" s="139">
        <v>1161</v>
      </c>
      <c r="H966" s="139">
        <f>ROUND(G966*$H$2,0)</f>
        <v>673</v>
      </c>
      <c r="I966" s="139">
        <f>H966*F966</f>
        <v>2692</v>
      </c>
      <c r="J966" s="139">
        <f>I966*1.18</f>
        <v>3176.56</v>
      </c>
      <c r="K966" s="139">
        <f t="shared" si="514"/>
        <v>48456</v>
      </c>
      <c r="L966" s="139">
        <f t="shared" si="515"/>
        <v>193824</v>
      </c>
      <c r="M966" s="139">
        <f t="shared" ref="M966" si="570">L966*1.18</f>
        <v>228712.31999999998</v>
      </c>
    </row>
    <row r="967" spans="1:13" x14ac:dyDescent="0.2">
      <c r="A967" s="118">
        <v>962</v>
      </c>
      <c r="B967" s="119"/>
      <c r="C967" s="140" t="s">
        <v>510</v>
      </c>
      <c r="D967" s="238"/>
      <c r="E967" s="238"/>
      <c r="F967" s="121"/>
      <c r="G967" s="141"/>
      <c r="H967" s="122"/>
      <c r="I967" s="122"/>
      <c r="J967" s="122"/>
      <c r="K967" s="122"/>
      <c r="L967" s="122"/>
      <c r="M967" s="122"/>
    </row>
    <row r="968" spans="1:13" x14ac:dyDescent="0.2">
      <c r="A968" s="123">
        <v>963</v>
      </c>
      <c r="B968" s="124">
        <v>1030860</v>
      </c>
      <c r="C968" s="125" t="s">
        <v>251</v>
      </c>
      <c r="D968" s="235" t="s">
        <v>330</v>
      </c>
      <c r="E968" s="259" t="s">
        <v>537</v>
      </c>
      <c r="F968" s="116">
        <v>6</v>
      </c>
      <c r="G968" s="127">
        <v>128</v>
      </c>
      <c r="H968" s="127">
        <f>ROUND(G968*$H$2,0)</f>
        <v>74</v>
      </c>
      <c r="I968" s="127">
        <f>H968*F968</f>
        <v>444</v>
      </c>
      <c r="J968" s="127">
        <f>I968*1.18</f>
        <v>523.91999999999996</v>
      </c>
      <c r="K968" s="127">
        <f t="shared" ref="K968:K1031" si="571">H968*$J$2</f>
        <v>5328</v>
      </c>
      <c r="L968" s="127">
        <f t="shared" ref="L968:L1031" si="572">K968*F968</f>
        <v>31968</v>
      </c>
      <c r="M968" s="127">
        <f t="shared" ref="M968" si="573">L968*1.18</f>
        <v>37722.239999999998</v>
      </c>
    </row>
    <row r="969" spans="1:13" x14ac:dyDescent="0.2">
      <c r="A969" s="123">
        <v>964</v>
      </c>
      <c r="B969" s="124">
        <v>1502</v>
      </c>
      <c r="C969" s="125" t="s">
        <v>242</v>
      </c>
      <c r="D969" s="235" t="s">
        <v>335</v>
      </c>
      <c r="E969" s="259" t="s">
        <v>537</v>
      </c>
      <c r="F969" s="116">
        <v>2</v>
      </c>
      <c r="G969" s="127">
        <v>318</v>
      </c>
      <c r="H969" s="127">
        <f>ROUND(G969*$H$2,0)</f>
        <v>184</v>
      </c>
      <c r="I969" s="127">
        <f>H969*F969</f>
        <v>368</v>
      </c>
      <c r="J969" s="127">
        <f>I969*1.18</f>
        <v>434.23999999999995</v>
      </c>
      <c r="K969" s="127">
        <f t="shared" si="571"/>
        <v>13248</v>
      </c>
      <c r="L969" s="127">
        <f t="shared" si="572"/>
        <v>26496</v>
      </c>
      <c r="M969" s="127">
        <f t="shared" ref="M969" si="574">L969*1.18</f>
        <v>31265.279999999999</v>
      </c>
    </row>
    <row r="970" spans="1:13" x14ac:dyDescent="0.2">
      <c r="A970" s="148">
        <v>965</v>
      </c>
      <c r="B970" s="136">
        <v>3732</v>
      </c>
      <c r="C970" s="137" t="s">
        <v>267</v>
      </c>
      <c r="D970" s="236" t="s">
        <v>297</v>
      </c>
      <c r="E970" s="260" t="s">
        <v>537</v>
      </c>
      <c r="F970" s="138">
        <v>5</v>
      </c>
      <c r="G970" s="139">
        <v>1161</v>
      </c>
      <c r="H970" s="139">
        <f>ROUND(G970*$H$2,0)</f>
        <v>673</v>
      </c>
      <c r="I970" s="139">
        <f>H970*F970</f>
        <v>3365</v>
      </c>
      <c r="J970" s="139">
        <f>I970*1.18</f>
        <v>3970.7</v>
      </c>
      <c r="K970" s="139">
        <f t="shared" si="571"/>
        <v>48456</v>
      </c>
      <c r="L970" s="139">
        <f t="shared" si="572"/>
        <v>242280</v>
      </c>
      <c r="M970" s="139">
        <f t="shared" ref="M970" si="575">L970*1.18</f>
        <v>285890.39999999997</v>
      </c>
    </row>
    <row r="971" spans="1:13" x14ac:dyDescent="0.2">
      <c r="A971" s="123">
        <v>966</v>
      </c>
      <c r="B971" s="128"/>
      <c r="C971" s="170" t="s">
        <v>511</v>
      </c>
      <c r="D971" s="237"/>
      <c r="E971" s="237"/>
      <c r="F971" s="130"/>
      <c r="G971" s="127"/>
      <c r="H971" s="131"/>
      <c r="I971" s="131"/>
      <c r="J971" s="131"/>
      <c r="K971" s="131"/>
      <c r="L971" s="131"/>
      <c r="M971" s="131"/>
    </row>
    <row r="972" spans="1:13" x14ac:dyDescent="0.2">
      <c r="A972" s="148">
        <v>967</v>
      </c>
      <c r="B972" s="136">
        <v>3732</v>
      </c>
      <c r="C972" s="137" t="s">
        <v>266</v>
      </c>
      <c r="D972" s="240" t="s">
        <v>297</v>
      </c>
      <c r="E972" s="262" t="s">
        <v>537</v>
      </c>
      <c r="F972" s="138">
        <v>5</v>
      </c>
      <c r="G972" s="139">
        <v>1161</v>
      </c>
      <c r="H972" s="139">
        <f>ROUND(G972*$H$2,0)</f>
        <v>673</v>
      </c>
      <c r="I972" s="139">
        <f>H972*F972</f>
        <v>3365</v>
      </c>
      <c r="J972" s="139">
        <f>I972*1.18</f>
        <v>3970.7</v>
      </c>
      <c r="K972" s="139">
        <f t="shared" si="571"/>
        <v>48456</v>
      </c>
      <c r="L972" s="139">
        <f t="shared" si="572"/>
        <v>242280</v>
      </c>
      <c r="M972" s="139">
        <f t="shared" ref="M972" si="576">L972*1.18</f>
        <v>285890.39999999997</v>
      </c>
    </row>
    <row r="973" spans="1:13" x14ac:dyDescent="0.2">
      <c r="A973" s="118">
        <v>968</v>
      </c>
      <c r="B973" s="119"/>
      <c r="C973" s="157" t="s">
        <v>512</v>
      </c>
      <c r="D973" s="243"/>
      <c r="E973" s="243"/>
      <c r="F973" s="121"/>
      <c r="G973" s="141"/>
      <c r="H973" s="122"/>
      <c r="I973" s="122"/>
      <c r="J973" s="122"/>
      <c r="K973" s="122"/>
      <c r="L973" s="122"/>
      <c r="M973" s="122"/>
    </row>
    <row r="974" spans="1:13" x14ac:dyDescent="0.2">
      <c r="A974" s="123">
        <v>969</v>
      </c>
      <c r="B974" s="124">
        <v>2057</v>
      </c>
      <c r="C974" s="125" t="s">
        <v>94</v>
      </c>
      <c r="D974" s="235" t="s">
        <v>308</v>
      </c>
      <c r="E974" s="259" t="s">
        <v>537</v>
      </c>
      <c r="F974" s="116">
        <v>1</v>
      </c>
      <c r="G974" s="127">
        <v>342</v>
      </c>
      <c r="H974" s="127">
        <f>ROUND(G974*$H$2,0)</f>
        <v>198</v>
      </c>
      <c r="I974" s="127">
        <f>H974*F974</f>
        <v>198</v>
      </c>
      <c r="J974" s="127">
        <f>I974*1.18</f>
        <v>233.64</v>
      </c>
      <c r="K974" s="127">
        <f t="shared" si="571"/>
        <v>14256</v>
      </c>
      <c r="L974" s="127">
        <f t="shared" si="572"/>
        <v>14256</v>
      </c>
      <c r="M974" s="127">
        <f t="shared" ref="M974:M981" si="577">L974*1.18</f>
        <v>16822.079999999998</v>
      </c>
    </row>
    <row r="975" spans="1:13" x14ac:dyDescent="0.2">
      <c r="A975" s="123">
        <v>970</v>
      </c>
      <c r="B975" s="124">
        <v>2078588</v>
      </c>
      <c r="C975" s="125" t="s">
        <v>376</v>
      </c>
      <c r="D975" s="235" t="s">
        <v>353</v>
      </c>
      <c r="E975" s="259" t="s">
        <v>537</v>
      </c>
      <c r="F975" s="116">
        <v>1</v>
      </c>
      <c r="G975" s="127">
        <v>225</v>
      </c>
      <c r="H975" s="127">
        <f t="shared" ref="H975:H982" si="578">ROUND(G975*$H$2,0)</f>
        <v>131</v>
      </c>
      <c r="I975" s="127">
        <f t="shared" ref="I975:I981" si="579">H975*F975</f>
        <v>131</v>
      </c>
      <c r="J975" s="127">
        <f t="shared" ref="J975:J981" si="580">I975*1.18</f>
        <v>154.57999999999998</v>
      </c>
      <c r="K975" s="127">
        <f t="shared" si="571"/>
        <v>9432</v>
      </c>
      <c r="L975" s="127">
        <f t="shared" si="572"/>
        <v>9432</v>
      </c>
      <c r="M975" s="127">
        <f t="shared" si="577"/>
        <v>11129.76</v>
      </c>
    </row>
    <row r="976" spans="1:13" x14ac:dyDescent="0.2">
      <c r="A976" s="123">
        <v>971</v>
      </c>
      <c r="B976" s="124">
        <v>2007734</v>
      </c>
      <c r="C976" s="125" t="s">
        <v>1</v>
      </c>
      <c r="D976" s="235" t="s">
        <v>352</v>
      </c>
      <c r="E976" s="259" t="s">
        <v>537</v>
      </c>
      <c r="F976" s="116">
        <v>1</v>
      </c>
      <c r="G976" s="127">
        <v>387</v>
      </c>
      <c r="H976" s="127">
        <f t="shared" si="578"/>
        <v>224</v>
      </c>
      <c r="I976" s="127">
        <f t="shared" si="579"/>
        <v>224</v>
      </c>
      <c r="J976" s="127">
        <f t="shared" si="580"/>
        <v>264.32</v>
      </c>
      <c r="K976" s="127">
        <f t="shared" si="571"/>
        <v>16128</v>
      </c>
      <c r="L976" s="127">
        <f t="shared" si="572"/>
        <v>16128</v>
      </c>
      <c r="M976" s="127">
        <f t="shared" si="577"/>
        <v>19031.039999999997</v>
      </c>
    </row>
    <row r="977" spans="1:13" x14ac:dyDescent="0.2">
      <c r="A977" s="123">
        <v>972</v>
      </c>
      <c r="B977" s="124">
        <v>301650060287</v>
      </c>
      <c r="C977" s="152" t="s">
        <v>110</v>
      </c>
      <c r="D977" s="235" t="s">
        <v>294</v>
      </c>
      <c r="E977" s="259" t="s">
        <v>537</v>
      </c>
      <c r="F977" s="116">
        <v>1</v>
      </c>
      <c r="G977" s="127">
        <v>475</v>
      </c>
      <c r="H977" s="127">
        <f t="shared" si="578"/>
        <v>276</v>
      </c>
      <c r="I977" s="127">
        <f t="shared" si="579"/>
        <v>276</v>
      </c>
      <c r="J977" s="127">
        <f t="shared" si="580"/>
        <v>325.68</v>
      </c>
      <c r="K977" s="127">
        <f t="shared" si="571"/>
        <v>19872</v>
      </c>
      <c r="L977" s="127">
        <f t="shared" si="572"/>
        <v>19872</v>
      </c>
      <c r="M977" s="127">
        <f t="shared" si="577"/>
        <v>23448.959999999999</v>
      </c>
    </row>
    <row r="978" spans="1:13" x14ac:dyDescent="0.2">
      <c r="A978" s="123">
        <v>973</v>
      </c>
      <c r="B978" s="124">
        <v>1030860</v>
      </c>
      <c r="C978" s="125" t="s">
        <v>251</v>
      </c>
      <c r="D978" s="235" t="s">
        <v>330</v>
      </c>
      <c r="E978" s="259" t="s">
        <v>537</v>
      </c>
      <c r="F978" s="116">
        <v>25</v>
      </c>
      <c r="G978" s="127">
        <v>128</v>
      </c>
      <c r="H978" s="127">
        <f t="shared" si="578"/>
        <v>74</v>
      </c>
      <c r="I978" s="127">
        <f t="shared" si="579"/>
        <v>1850</v>
      </c>
      <c r="J978" s="127">
        <f t="shared" si="580"/>
        <v>2183</v>
      </c>
      <c r="K978" s="127">
        <f t="shared" si="571"/>
        <v>5328</v>
      </c>
      <c r="L978" s="127">
        <f t="shared" si="572"/>
        <v>133200</v>
      </c>
      <c r="M978" s="127">
        <f t="shared" si="577"/>
        <v>157176</v>
      </c>
    </row>
    <row r="979" spans="1:13" x14ac:dyDescent="0.2">
      <c r="A979" s="123">
        <v>974</v>
      </c>
      <c r="B979" s="124">
        <v>1453</v>
      </c>
      <c r="C979" s="144" t="s">
        <v>217</v>
      </c>
      <c r="D979" s="235" t="s">
        <v>338</v>
      </c>
      <c r="E979" s="259" t="s">
        <v>537</v>
      </c>
      <c r="F979" s="116">
        <v>2</v>
      </c>
      <c r="G979" s="127">
        <v>1224</v>
      </c>
      <c r="H979" s="127">
        <f t="shared" si="578"/>
        <v>710</v>
      </c>
      <c r="I979" s="127">
        <f t="shared" si="579"/>
        <v>1420</v>
      </c>
      <c r="J979" s="127">
        <f t="shared" si="580"/>
        <v>1675.6</v>
      </c>
      <c r="K979" s="127">
        <f t="shared" si="571"/>
        <v>51120</v>
      </c>
      <c r="L979" s="127">
        <f t="shared" si="572"/>
        <v>102240</v>
      </c>
      <c r="M979" s="127">
        <f t="shared" si="577"/>
        <v>120643.2</v>
      </c>
    </row>
    <row r="980" spans="1:13" x14ac:dyDescent="0.2">
      <c r="A980" s="123">
        <v>975</v>
      </c>
      <c r="B980" s="124">
        <v>1507801</v>
      </c>
      <c r="C980" s="150" t="s">
        <v>256</v>
      </c>
      <c r="D980" s="242" t="s">
        <v>334</v>
      </c>
      <c r="E980" s="263" t="s">
        <v>537</v>
      </c>
      <c r="F980" s="116">
        <v>25</v>
      </c>
      <c r="G980" s="127">
        <v>216</v>
      </c>
      <c r="H980" s="127">
        <f t="shared" si="578"/>
        <v>125</v>
      </c>
      <c r="I980" s="127">
        <f t="shared" si="579"/>
        <v>3125</v>
      </c>
      <c r="J980" s="127">
        <f t="shared" si="580"/>
        <v>3687.5</v>
      </c>
      <c r="K980" s="127">
        <f t="shared" si="571"/>
        <v>9000</v>
      </c>
      <c r="L980" s="127">
        <f t="shared" si="572"/>
        <v>225000</v>
      </c>
      <c r="M980" s="127">
        <f t="shared" si="577"/>
        <v>265500</v>
      </c>
    </row>
    <row r="981" spans="1:13" x14ac:dyDescent="0.2">
      <c r="A981" s="123">
        <v>976</v>
      </c>
      <c r="B981" s="124">
        <v>1455505</v>
      </c>
      <c r="C981" s="125" t="s">
        <v>218</v>
      </c>
      <c r="D981" s="235" t="s">
        <v>385</v>
      </c>
      <c r="E981" s="259" t="s">
        <v>537</v>
      </c>
      <c r="F981" s="116">
        <v>4</v>
      </c>
      <c r="G981" s="127">
        <v>369</v>
      </c>
      <c r="H981" s="127">
        <f t="shared" si="578"/>
        <v>214</v>
      </c>
      <c r="I981" s="127">
        <f t="shared" si="579"/>
        <v>856</v>
      </c>
      <c r="J981" s="127">
        <f t="shared" si="580"/>
        <v>1010.0799999999999</v>
      </c>
      <c r="K981" s="127">
        <f t="shared" si="571"/>
        <v>15408</v>
      </c>
      <c r="L981" s="127">
        <f t="shared" si="572"/>
        <v>61632</v>
      </c>
      <c r="M981" s="127">
        <f t="shared" si="577"/>
        <v>72725.759999999995</v>
      </c>
    </row>
    <row r="982" spans="1:13" x14ac:dyDescent="0.2">
      <c r="A982" s="123">
        <v>977</v>
      </c>
      <c r="B982" s="145" t="s">
        <v>18</v>
      </c>
      <c r="C982" s="146" t="s">
        <v>19</v>
      </c>
      <c r="D982" s="241" t="s">
        <v>304</v>
      </c>
      <c r="E982" s="251" t="s">
        <v>537</v>
      </c>
      <c r="F982" s="147">
        <v>2</v>
      </c>
      <c r="G982" s="127">
        <v>261</v>
      </c>
      <c r="H982" s="127">
        <f t="shared" si="578"/>
        <v>151</v>
      </c>
      <c r="I982" s="127">
        <f>H982*F982</f>
        <v>302</v>
      </c>
      <c r="J982" s="127">
        <f>I982*1.18</f>
        <v>356.35999999999996</v>
      </c>
      <c r="K982" s="127">
        <f t="shared" si="571"/>
        <v>10872</v>
      </c>
      <c r="L982" s="127">
        <f t="shared" si="572"/>
        <v>21744</v>
      </c>
      <c r="M982" s="127">
        <f t="shared" ref="M982:M983" si="581">L982*1.18</f>
        <v>25657.919999999998</v>
      </c>
    </row>
    <row r="983" spans="1:13" ht="25.5" x14ac:dyDescent="0.2">
      <c r="A983" s="148">
        <v>978</v>
      </c>
      <c r="B983" s="136">
        <v>3748512</v>
      </c>
      <c r="C983" s="214" t="s">
        <v>220</v>
      </c>
      <c r="D983" s="240" t="s">
        <v>303</v>
      </c>
      <c r="E983" s="262" t="s">
        <v>537</v>
      </c>
      <c r="F983" s="138">
        <v>3</v>
      </c>
      <c r="G983" s="139">
        <v>1768</v>
      </c>
      <c r="H983" s="139">
        <f t="shared" ref="H983" si="582">ROUND(G983*$H$2,0)</f>
        <v>1025</v>
      </c>
      <c r="I983" s="139">
        <f t="shared" ref="I983" si="583">H983*F983</f>
        <v>3075</v>
      </c>
      <c r="J983" s="139">
        <f t="shared" ref="J983" si="584">I983*1.18</f>
        <v>3628.5</v>
      </c>
      <c r="K983" s="139">
        <f t="shared" si="571"/>
        <v>73800</v>
      </c>
      <c r="L983" s="139">
        <f t="shared" si="572"/>
        <v>221400</v>
      </c>
      <c r="M983" s="139">
        <f t="shared" si="581"/>
        <v>261252</v>
      </c>
    </row>
    <row r="984" spans="1:13" x14ac:dyDescent="0.2">
      <c r="A984" s="118">
        <v>979</v>
      </c>
      <c r="B984" s="119"/>
      <c r="C984" s="157" t="s">
        <v>513</v>
      </c>
      <c r="D984" s="243"/>
      <c r="E984" s="243"/>
      <c r="F984" s="121"/>
      <c r="G984" s="141"/>
      <c r="H984" s="122"/>
      <c r="I984" s="122"/>
      <c r="J984" s="122"/>
      <c r="K984" s="122"/>
      <c r="L984" s="122"/>
      <c r="M984" s="122"/>
    </row>
    <row r="985" spans="1:13" x14ac:dyDescent="0.2">
      <c r="A985" s="123">
        <v>980</v>
      </c>
      <c r="B985" s="124">
        <v>2057</v>
      </c>
      <c r="C985" s="125" t="s">
        <v>94</v>
      </c>
      <c r="D985" s="235" t="s">
        <v>308</v>
      </c>
      <c r="E985" s="259" t="s">
        <v>537</v>
      </c>
      <c r="F985" s="116">
        <v>1</v>
      </c>
      <c r="G985" s="127">
        <v>342</v>
      </c>
      <c r="H985" s="127">
        <f>ROUND(G985*$H$2,0)</f>
        <v>198</v>
      </c>
      <c r="I985" s="127">
        <f>H985*F985</f>
        <v>198</v>
      </c>
      <c r="J985" s="127">
        <f>I985*1.18</f>
        <v>233.64</v>
      </c>
      <c r="K985" s="127">
        <f t="shared" si="571"/>
        <v>14256</v>
      </c>
      <c r="L985" s="127">
        <f t="shared" si="572"/>
        <v>14256</v>
      </c>
      <c r="M985" s="127">
        <f t="shared" ref="M985:M992" si="585">L985*1.18</f>
        <v>16822.079999999998</v>
      </c>
    </row>
    <row r="986" spans="1:13" x14ac:dyDescent="0.2">
      <c r="A986" s="123">
        <v>981</v>
      </c>
      <c r="B986" s="124">
        <v>2078588</v>
      </c>
      <c r="C986" s="125" t="s">
        <v>376</v>
      </c>
      <c r="D986" s="235" t="s">
        <v>353</v>
      </c>
      <c r="E986" s="259" t="s">
        <v>537</v>
      </c>
      <c r="F986" s="116">
        <v>1</v>
      </c>
      <c r="G986" s="127">
        <v>225</v>
      </c>
      <c r="H986" s="127">
        <f t="shared" ref="H986:H993" si="586">ROUND(G986*$H$2,0)</f>
        <v>131</v>
      </c>
      <c r="I986" s="127">
        <f t="shared" ref="I986:I992" si="587">H986*F986</f>
        <v>131</v>
      </c>
      <c r="J986" s="127">
        <f t="shared" ref="J986:J992" si="588">I986*1.18</f>
        <v>154.57999999999998</v>
      </c>
      <c r="K986" s="127">
        <f t="shared" si="571"/>
        <v>9432</v>
      </c>
      <c r="L986" s="127">
        <f t="shared" si="572"/>
        <v>9432</v>
      </c>
      <c r="M986" s="127">
        <f t="shared" si="585"/>
        <v>11129.76</v>
      </c>
    </row>
    <row r="987" spans="1:13" x14ac:dyDescent="0.2">
      <c r="A987" s="123">
        <v>982</v>
      </c>
      <c r="B987" s="124">
        <v>1507809</v>
      </c>
      <c r="C987" s="150" t="s">
        <v>255</v>
      </c>
      <c r="D987" s="242" t="s">
        <v>334</v>
      </c>
      <c r="E987" s="263" t="s">
        <v>537</v>
      </c>
      <c r="F987" s="116">
        <v>12</v>
      </c>
      <c r="G987" s="127">
        <v>216</v>
      </c>
      <c r="H987" s="127">
        <f t="shared" si="586"/>
        <v>125</v>
      </c>
      <c r="I987" s="127">
        <f t="shared" si="587"/>
        <v>1500</v>
      </c>
      <c r="J987" s="127">
        <f t="shared" si="588"/>
        <v>1770</v>
      </c>
      <c r="K987" s="127">
        <f t="shared" si="571"/>
        <v>9000</v>
      </c>
      <c r="L987" s="127">
        <f t="shared" si="572"/>
        <v>108000</v>
      </c>
      <c r="M987" s="127">
        <f t="shared" si="585"/>
        <v>127440</v>
      </c>
    </row>
    <row r="988" spans="1:13" x14ac:dyDescent="0.2">
      <c r="A988" s="123">
        <v>983</v>
      </c>
      <c r="B988" s="124">
        <v>2007734</v>
      </c>
      <c r="C988" s="125" t="s">
        <v>1</v>
      </c>
      <c r="D988" s="235" t="s">
        <v>352</v>
      </c>
      <c r="E988" s="259" t="s">
        <v>537</v>
      </c>
      <c r="F988" s="116">
        <v>1</v>
      </c>
      <c r="G988" s="127">
        <v>387</v>
      </c>
      <c r="H988" s="127">
        <f t="shared" si="586"/>
        <v>224</v>
      </c>
      <c r="I988" s="127">
        <f t="shared" si="587"/>
        <v>224</v>
      </c>
      <c r="J988" s="127">
        <f t="shared" si="588"/>
        <v>264.32</v>
      </c>
      <c r="K988" s="127">
        <f t="shared" si="571"/>
        <v>16128</v>
      </c>
      <c r="L988" s="127">
        <f t="shared" si="572"/>
        <v>16128</v>
      </c>
      <c r="M988" s="127">
        <f t="shared" si="585"/>
        <v>19031.039999999997</v>
      </c>
    </row>
    <row r="989" spans="1:13" x14ac:dyDescent="0.2">
      <c r="A989" s="123">
        <v>984</v>
      </c>
      <c r="B989" s="124">
        <v>301650060287</v>
      </c>
      <c r="C989" s="152" t="s">
        <v>110</v>
      </c>
      <c r="D989" s="231" t="s">
        <v>294</v>
      </c>
      <c r="E989" s="254" t="s">
        <v>537</v>
      </c>
      <c r="F989" s="116">
        <v>1</v>
      </c>
      <c r="G989" s="127">
        <v>475</v>
      </c>
      <c r="H989" s="127">
        <f t="shared" si="586"/>
        <v>276</v>
      </c>
      <c r="I989" s="127">
        <f t="shared" si="587"/>
        <v>276</v>
      </c>
      <c r="J989" s="127">
        <f t="shared" si="588"/>
        <v>325.68</v>
      </c>
      <c r="K989" s="127">
        <f t="shared" si="571"/>
        <v>19872</v>
      </c>
      <c r="L989" s="127">
        <f t="shared" si="572"/>
        <v>19872</v>
      </c>
      <c r="M989" s="127">
        <f t="shared" si="585"/>
        <v>23448.959999999999</v>
      </c>
    </row>
    <row r="990" spans="1:13" x14ac:dyDescent="0.2">
      <c r="A990" s="123">
        <v>985</v>
      </c>
      <c r="B990" s="124">
        <v>1030860</v>
      </c>
      <c r="C990" s="125" t="s">
        <v>251</v>
      </c>
      <c r="D990" s="235" t="s">
        <v>330</v>
      </c>
      <c r="E990" s="259" t="s">
        <v>537</v>
      </c>
      <c r="F990" s="116">
        <v>25</v>
      </c>
      <c r="G990" s="127">
        <v>128</v>
      </c>
      <c r="H990" s="127">
        <f t="shared" si="586"/>
        <v>74</v>
      </c>
      <c r="I990" s="127">
        <f t="shared" si="587"/>
        <v>1850</v>
      </c>
      <c r="J990" s="127">
        <f t="shared" si="588"/>
        <v>2183</v>
      </c>
      <c r="K990" s="127">
        <f t="shared" si="571"/>
        <v>5328</v>
      </c>
      <c r="L990" s="127">
        <f t="shared" si="572"/>
        <v>133200</v>
      </c>
      <c r="M990" s="127">
        <f t="shared" si="585"/>
        <v>157176</v>
      </c>
    </row>
    <row r="991" spans="1:13" x14ac:dyDescent="0.2">
      <c r="A991" s="123">
        <v>986</v>
      </c>
      <c r="B991" s="124">
        <v>1453</v>
      </c>
      <c r="C991" s="149" t="s">
        <v>229</v>
      </c>
      <c r="D991" s="242" t="s">
        <v>338</v>
      </c>
      <c r="E991" s="263" t="s">
        <v>537</v>
      </c>
      <c r="F991" s="116">
        <v>2</v>
      </c>
      <c r="G991" s="127">
        <v>1198</v>
      </c>
      <c r="H991" s="127">
        <f t="shared" si="586"/>
        <v>695</v>
      </c>
      <c r="I991" s="127">
        <f t="shared" si="587"/>
        <v>1390</v>
      </c>
      <c r="J991" s="127">
        <f t="shared" si="588"/>
        <v>1640.1999999999998</v>
      </c>
      <c r="K991" s="127">
        <f t="shared" si="571"/>
        <v>50040</v>
      </c>
      <c r="L991" s="127">
        <f t="shared" si="572"/>
        <v>100080</v>
      </c>
      <c r="M991" s="127">
        <f t="shared" si="585"/>
        <v>118094.39999999999</v>
      </c>
    </row>
    <row r="992" spans="1:13" x14ac:dyDescent="0.2">
      <c r="A992" s="123">
        <v>987</v>
      </c>
      <c r="B992" s="124">
        <v>1455505</v>
      </c>
      <c r="C992" s="125" t="s">
        <v>218</v>
      </c>
      <c r="D992" s="235" t="s">
        <v>385</v>
      </c>
      <c r="E992" s="259" t="s">
        <v>537</v>
      </c>
      <c r="F992" s="116">
        <v>4</v>
      </c>
      <c r="G992" s="127">
        <v>369</v>
      </c>
      <c r="H992" s="127">
        <f t="shared" si="586"/>
        <v>214</v>
      </c>
      <c r="I992" s="127">
        <f t="shared" si="587"/>
        <v>856</v>
      </c>
      <c r="J992" s="127">
        <f t="shared" si="588"/>
        <v>1010.0799999999999</v>
      </c>
      <c r="K992" s="127">
        <f t="shared" si="571"/>
        <v>15408</v>
      </c>
      <c r="L992" s="127">
        <f t="shared" si="572"/>
        <v>61632</v>
      </c>
      <c r="M992" s="127">
        <f t="shared" si="585"/>
        <v>72725.759999999995</v>
      </c>
    </row>
    <row r="993" spans="1:13" x14ac:dyDescent="0.2">
      <c r="A993" s="123">
        <v>988</v>
      </c>
      <c r="B993" s="145" t="s">
        <v>14</v>
      </c>
      <c r="C993" s="146" t="s">
        <v>15</v>
      </c>
      <c r="D993" s="241" t="s">
        <v>304</v>
      </c>
      <c r="E993" s="251" t="s">
        <v>537</v>
      </c>
      <c r="F993" s="147">
        <v>2</v>
      </c>
      <c r="G993" s="127">
        <v>261</v>
      </c>
      <c r="H993" s="127">
        <f t="shared" si="586"/>
        <v>151</v>
      </c>
      <c r="I993" s="127">
        <f>H993*F993</f>
        <v>302</v>
      </c>
      <c r="J993" s="127">
        <f>I993*1.18</f>
        <v>356.35999999999996</v>
      </c>
      <c r="K993" s="127">
        <f t="shared" si="571"/>
        <v>10872</v>
      </c>
      <c r="L993" s="127">
        <f t="shared" si="572"/>
        <v>21744</v>
      </c>
      <c r="M993" s="127">
        <f t="shared" ref="M993:M994" si="589">L993*1.18</f>
        <v>25657.919999999998</v>
      </c>
    </row>
    <row r="994" spans="1:13" ht="25.5" x14ac:dyDescent="0.2">
      <c r="A994" s="148">
        <v>989</v>
      </c>
      <c r="B994" s="136">
        <v>3748512</v>
      </c>
      <c r="C994" s="214" t="s">
        <v>230</v>
      </c>
      <c r="D994" s="240" t="s">
        <v>303</v>
      </c>
      <c r="E994" s="262" t="s">
        <v>537</v>
      </c>
      <c r="F994" s="138">
        <v>3</v>
      </c>
      <c r="G994" s="139">
        <v>1768</v>
      </c>
      <c r="H994" s="139">
        <f t="shared" ref="H994" si="590">ROUND(G994*$H$2,0)</f>
        <v>1025</v>
      </c>
      <c r="I994" s="139">
        <f t="shared" ref="I994" si="591">H994*F994</f>
        <v>3075</v>
      </c>
      <c r="J994" s="139">
        <f t="shared" ref="J994" si="592">I994*1.18</f>
        <v>3628.5</v>
      </c>
      <c r="K994" s="139">
        <f t="shared" si="571"/>
        <v>73800</v>
      </c>
      <c r="L994" s="139">
        <f t="shared" si="572"/>
        <v>221400</v>
      </c>
      <c r="M994" s="139">
        <f t="shared" si="589"/>
        <v>261252</v>
      </c>
    </row>
    <row r="995" spans="1:13" x14ac:dyDescent="0.2">
      <c r="A995" s="118">
        <v>990</v>
      </c>
      <c r="B995" s="119"/>
      <c r="C995" s="157" t="s">
        <v>514</v>
      </c>
      <c r="D995" s="243"/>
      <c r="E995" s="243"/>
      <c r="F995" s="121"/>
      <c r="G995" s="141"/>
      <c r="H995" s="122"/>
      <c r="I995" s="122"/>
      <c r="J995" s="122"/>
      <c r="K995" s="122"/>
      <c r="L995" s="122"/>
      <c r="M995" s="122"/>
    </row>
    <row r="996" spans="1:13" x14ac:dyDescent="0.2">
      <c r="A996" s="123">
        <v>991</v>
      </c>
      <c r="B996" s="124">
        <v>2057</v>
      </c>
      <c r="C996" s="125" t="s">
        <v>94</v>
      </c>
      <c r="D996" s="235" t="s">
        <v>308</v>
      </c>
      <c r="E996" s="259" t="s">
        <v>537</v>
      </c>
      <c r="F996" s="116">
        <v>1</v>
      </c>
      <c r="G996" s="127">
        <v>342</v>
      </c>
      <c r="H996" s="127">
        <f>ROUND(G996*$H$2,0)</f>
        <v>198</v>
      </c>
      <c r="I996" s="127">
        <f>H996*F996</f>
        <v>198</v>
      </c>
      <c r="J996" s="127">
        <f>I996*1.18</f>
        <v>233.64</v>
      </c>
      <c r="K996" s="127">
        <f t="shared" si="571"/>
        <v>14256</v>
      </c>
      <c r="L996" s="127">
        <f t="shared" si="572"/>
        <v>14256</v>
      </c>
      <c r="M996" s="127">
        <f t="shared" ref="M996:M1003" si="593">L996*1.18</f>
        <v>16822.079999999998</v>
      </c>
    </row>
    <row r="997" spans="1:13" x14ac:dyDescent="0.2">
      <c r="A997" s="123">
        <v>992</v>
      </c>
      <c r="B997" s="124">
        <v>2078588</v>
      </c>
      <c r="C997" s="125" t="s">
        <v>376</v>
      </c>
      <c r="D997" s="235" t="s">
        <v>353</v>
      </c>
      <c r="E997" s="259" t="s">
        <v>537</v>
      </c>
      <c r="F997" s="116">
        <v>1</v>
      </c>
      <c r="G997" s="127">
        <v>225</v>
      </c>
      <c r="H997" s="127">
        <f t="shared" ref="H997:H1004" si="594">ROUND(G997*$H$2,0)</f>
        <v>131</v>
      </c>
      <c r="I997" s="127">
        <f t="shared" ref="I997:I1003" si="595">H997*F997</f>
        <v>131</v>
      </c>
      <c r="J997" s="127">
        <f t="shared" ref="J997:J1003" si="596">I997*1.18</f>
        <v>154.57999999999998</v>
      </c>
      <c r="K997" s="127">
        <f t="shared" si="571"/>
        <v>9432</v>
      </c>
      <c r="L997" s="127">
        <f t="shared" si="572"/>
        <v>9432</v>
      </c>
      <c r="M997" s="127">
        <f t="shared" si="593"/>
        <v>11129.76</v>
      </c>
    </row>
    <row r="998" spans="1:13" x14ac:dyDescent="0.2">
      <c r="A998" s="123">
        <v>993</v>
      </c>
      <c r="B998" s="124">
        <v>1507809</v>
      </c>
      <c r="C998" s="150" t="s">
        <v>255</v>
      </c>
      <c r="D998" s="242" t="s">
        <v>334</v>
      </c>
      <c r="E998" s="263" t="s">
        <v>537</v>
      </c>
      <c r="F998" s="116">
        <v>25</v>
      </c>
      <c r="G998" s="127">
        <v>216</v>
      </c>
      <c r="H998" s="127">
        <f t="shared" si="594"/>
        <v>125</v>
      </c>
      <c r="I998" s="127">
        <f t="shared" si="595"/>
        <v>3125</v>
      </c>
      <c r="J998" s="127">
        <f t="shared" si="596"/>
        <v>3687.5</v>
      </c>
      <c r="K998" s="127">
        <f t="shared" si="571"/>
        <v>9000</v>
      </c>
      <c r="L998" s="127">
        <f t="shared" si="572"/>
        <v>225000</v>
      </c>
      <c r="M998" s="127">
        <f t="shared" si="593"/>
        <v>265500</v>
      </c>
    </row>
    <row r="999" spans="1:13" x14ac:dyDescent="0.2">
      <c r="A999" s="123">
        <v>994</v>
      </c>
      <c r="B999" s="124">
        <v>2007734</v>
      </c>
      <c r="C999" s="125" t="s">
        <v>1</v>
      </c>
      <c r="D999" s="235" t="s">
        <v>352</v>
      </c>
      <c r="E999" s="259" t="s">
        <v>537</v>
      </c>
      <c r="F999" s="116">
        <v>1</v>
      </c>
      <c r="G999" s="127">
        <v>387</v>
      </c>
      <c r="H999" s="127">
        <f t="shared" si="594"/>
        <v>224</v>
      </c>
      <c r="I999" s="127">
        <f t="shared" si="595"/>
        <v>224</v>
      </c>
      <c r="J999" s="127">
        <f t="shared" si="596"/>
        <v>264.32</v>
      </c>
      <c r="K999" s="127">
        <f t="shared" si="571"/>
        <v>16128</v>
      </c>
      <c r="L999" s="127">
        <f t="shared" si="572"/>
        <v>16128</v>
      </c>
      <c r="M999" s="127">
        <f t="shared" si="593"/>
        <v>19031.039999999997</v>
      </c>
    </row>
    <row r="1000" spans="1:13" x14ac:dyDescent="0.2">
      <c r="A1000" s="123">
        <v>995</v>
      </c>
      <c r="B1000" s="124">
        <v>301650060287</v>
      </c>
      <c r="C1000" s="152" t="s">
        <v>110</v>
      </c>
      <c r="D1000" s="231" t="s">
        <v>294</v>
      </c>
      <c r="E1000" s="254" t="s">
        <v>537</v>
      </c>
      <c r="F1000" s="116">
        <v>1</v>
      </c>
      <c r="G1000" s="127">
        <v>475</v>
      </c>
      <c r="H1000" s="127">
        <f t="shared" si="594"/>
        <v>276</v>
      </c>
      <c r="I1000" s="127">
        <f t="shared" si="595"/>
        <v>276</v>
      </c>
      <c r="J1000" s="127">
        <f t="shared" si="596"/>
        <v>325.68</v>
      </c>
      <c r="K1000" s="127">
        <f t="shared" si="571"/>
        <v>19872</v>
      </c>
      <c r="L1000" s="127">
        <f t="shared" si="572"/>
        <v>19872</v>
      </c>
      <c r="M1000" s="127">
        <f t="shared" si="593"/>
        <v>23448.959999999999</v>
      </c>
    </row>
    <row r="1001" spans="1:13" x14ac:dyDescent="0.2">
      <c r="A1001" s="123">
        <v>996</v>
      </c>
      <c r="B1001" s="124">
        <v>1030860</v>
      </c>
      <c r="C1001" s="125" t="s">
        <v>251</v>
      </c>
      <c r="D1001" s="235" t="s">
        <v>330</v>
      </c>
      <c r="E1001" s="259" t="s">
        <v>537</v>
      </c>
      <c r="F1001" s="116">
        <v>25</v>
      </c>
      <c r="G1001" s="127">
        <v>128</v>
      </c>
      <c r="H1001" s="127">
        <f t="shared" si="594"/>
        <v>74</v>
      </c>
      <c r="I1001" s="127">
        <f t="shared" si="595"/>
        <v>1850</v>
      </c>
      <c r="J1001" s="127">
        <f t="shared" si="596"/>
        <v>2183</v>
      </c>
      <c r="K1001" s="127">
        <f t="shared" si="571"/>
        <v>5328</v>
      </c>
      <c r="L1001" s="127">
        <f t="shared" si="572"/>
        <v>133200</v>
      </c>
      <c r="M1001" s="127">
        <f t="shared" si="593"/>
        <v>157176</v>
      </c>
    </row>
    <row r="1002" spans="1:13" x14ac:dyDescent="0.2">
      <c r="A1002" s="123">
        <v>997</v>
      </c>
      <c r="B1002" s="124">
        <v>1453</v>
      </c>
      <c r="C1002" s="149" t="s">
        <v>229</v>
      </c>
      <c r="D1002" s="242" t="s">
        <v>338</v>
      </c>
      <c r="E1002" s="263" t="s">
        <v>537</v>
      </c>
      <c r="F1002" s="116">
        <v>2</v>
      </c>
      <c r="G1002" s="127">
        <v>1198</v>
      </c>
      <c r="H1002" s="127">
        <f t="shared" si="594"/>
        <v>695</v>
      </c>
      <c r="I1002" s="127">
        <f t="shared" si="595"/>
        <v>1390</v>
      </c>
      <c r="J1002" s="127">
        <f t="shared" si="596"/>
        <v>1640.1999999999998</v>
      </c>
      <c r="K1002" s="127">
        <f t="shared" si="571"/>
        <v>50040</v>
      </c>
      <c r="L1002" s="127">
        <f t="shared" si="572"/>
        <v>100080</v>
      </c>
      <c r="M1002" s="127">
        <f t="shared" si="593"/>
        <v>118094.39999999999</v>
      </c>
    </row>
    <row r="1003" spans="1:13" x14ac:dyDescent="0.2">
      <c r="A1003" s="123">
        <v>998</v>
      </c>
      <c r="B1003" s="124">
        <v>1455505</v>
      </c>
      <c r="C1003" s="125" t="s">
        <v>218</v>
      </c>
      <c r="D1003" s="235" t="s">
        <v>385</v>
      </c>
      <c r="E1003" s="259" t="s">
        <v>537</v>
      </c>
      <c r="F1003" s="116">
        <v>4</v>
      </c>
      <c r="G1003" s="127">
        <v>369</v>
      </c>
      <c r="H1003" s="127">
        <f t="shared" si="594"/>
        <v>214</v>
      </c>
      <c r="I1003" s="127">
        <f t="shared" si="595"/>
        <v>856</v>
      </c>
      <c r="J1003" s="127">
        <f t="shared" si="596"/>
        <v>1010.0799999999999</v>
      </c>
      <c r="K1003" s="127">
        <f t="shared" si="571"/>
        <v>15408</v>
      </c>
      <c r="L1003" s="127">
        <f t="shared" si="572"/>
        <v>61632</v>
      </c>
      <c r="M1003" s="127">
        <f t="shared" si="593"/>
        <v>72725.759999999995</v>
      </c>
    </row>
    <row r="1004" spans="1:13" x14ac:dyDescent="0.2">
      <c r="A1004" s="123">
        <v>999</v>
      </c>
      <c r="B1004" s="145" t="s">
        <v>14</v>
      </c>
      <c r="C1004" s="146" t="s">
        <v>15</v>
      </c>
      <c r="D1004" s="241" t="s">
        <v>304</v>
      </c>
      <c r="E1004" s="251" t="s">
        <v>537</v>
      </c>
      <c r="F1004" s="147">
        <v>2</v>
      </c>
      <c r="G1004" s="127">
        <v>261</v>
      </c>
      <c r="H1004" s="127">
        <f t="shared" si="594"/>
        <v>151</v>
      </c>
      <c r="I1004" s="127">
        <f>H1004*F1004</f>
        <v>302</v>
      </c>
      <c r="J1004" s="127">
        <f>I1004*1.18</f>
        <v>356.35999999999996</v>
      </c>
      <c r="K1004" s="127">
        <f t="shared" si="571"/>
        <v>10872</v>
      </c>
      <c r="L1004" s="127">
        <f t="shared" si="572"/>
        <v>21744</v>
      </c>
      <c r="M1004" s="127">
        <f t="shared" ref="M1004:M1005" si="597">L1004*1.18</f>
        <v>25657.919999999998</v>
      </c>
    </row>
    <row r="1005" spans="1:13" ht="25.5" x14ac:dyDescent="0.2">
      <c r="A1005" s="148">
        <v>1000</v>
      </c>
      <c r="B1005" s="136">
        <v>3748512</v>
      </c>
      <c r="C1005" s="214" t="s">
        <v>230</v>
      </c>
      <c r="D1005" s="240" t="s">
        <v>303</v>
      </c>
      <c r="E1005" s="262" t="s">
        <v>537</v>
      </c>
      <c r="F1005" s="138">
        <v>3</v>
      </c>
      <c r="G1005" s="139">
        <v>1768</v>
      </c>
      <c r="H1005" s="139">
        <f t="shared" ref="H1005" si="598">ROUND(G1005*$H$2,0)</f>
        <v>1025</v>
      </c>
      <c r="I1005" s="139">
        <f t="shared" ref="I1005" si="599">H1005*F1005</f>
        <v>3075</v>
      </c>
      <c r="J1005" s="139">
        <f t="shared" ref="J1005" si="600">I1005*1.18</f>
        <v>3628.5</v>
      </c>
      <c r="K1005" s="139">
        <f t="shared" si="571"/>
        <v>73800</v>
      </c>
      <c r="L1005" s="139">
        <f t="shared" si="572"/>
        <v>221400</v>
      </c>
      <c r="M1005" s="139">
        <f t="shared" si="597"/>
        <v>261252</v>
      </c>
    </row>
    <row r="1006" spans="1:13" x14ac:dyDescent="0.2">
      <c r="A1006" s="118">
        <v>1001</v>
      </c>
      <c r="B1006" s="119"/>
      <c r="C1006" s="140" t="s">
        <v>515</v>
      </c>
      <c r="D1006" s="238"/>
      <c r="E1006" s="238"/>
      <c r="F1006" s="121"/>
      <c r="G1006" s="141"/>
      <c r="H1006" s="122"/>
      <c r="I1006" s="122"/>
      <c r="J1006" s="122"/>
      <c r="K1006" s="122"/>
      <c r="L1006" s="122"/>
      <c r="M1006" s="122"/>
    </row>
    <row r="1007" spans="1:13" x14ac:dyDescent="0.2">
      <c r="A1007" s="123">
        <v>1002</v>
      </c>
      <c r="B1007" s="124">
        <v>2525</v>
      </c>
      <c r="C1007" s="125" t="s">
        <v>244</v>
      </c>
      <c r="D1007" s="235" t="s">
        <v>389</v>
      </c>
      <c r="E1007" s="259" t="s">
        <v>537</v>
      </c>
      <c r="F1007" s="116">
        <v>1</v>
      </c>
      <c r="G1007" s="127">
        <v>307</v>
      </c>
      <c r="H1007" s="127">
        <f>ROUND(G1007*$H$2,0)</f>
        <v>178</v>
      </c>
      <c r="I1007" s="127">
        <f>H1007*F1007</f>
        <v>178</v>
      </c>
      <c r="J1007" s="127">
        <f>I1007*1.18</f>
        <v>210.04</v>
      </c>
      <c r="K1007" s="127">
        <f t="shared" si="571"/>
        <v>12816</v>
      </c>
      <c r="L1007" s="127">
        <f t="shared" si="572"/>
        <v>12816</v>
      </c>
      <c r="M1007" s="127">
        <f t="shared" ref="M1007" si="601">L1007*1.18</f>
        <v>15122.88</v>
      </c>
    </row>
    <row r="1008" spans="1:13" ht="25.5" x14ac:dyDescent="0.2">
      <c r="A1008" s="148">
        <v>1003</v>
      </c>
      <c r="B1008" s="136">
        <v>3748512</v>
      </c>
      <c r="C1008" s="214" t="s">
        <v>269</v>
      </c>
      <c r="D1008" s="240" t="s">
        <v>303</v>
      </c>
      <c r="E1008" s="262" t="s">
        <v>537</v>
      </c>
      <c r="F1008" s="138">
        <v>1</v>
      </c>
      <c r="G1008" s="139">
        <v>1768</v>
      </c>
      <c r="H1008" s="139">
        <f>ROUND(G1008*$H$2,0)</f>
        <v>1025</v>
      </c>
      <c r="I1008" s="139">
        <f>H1008*F1008</f>
        <v>1025</v>
      </c>
      <c r="J1008" s="139">
        <f>I1008*1.18</f>
        <v>1209.5</v>
      </c>
      <c r="K1008" s="139">
        <f t="shared" si="571"/>
        <v>73800</v>
      </c>
      <c r="L1008" s="139">
        <f t="shared" si="572"/>
        <v>73800</v>
      </c>
      <c r="M1008" s="139">
        <f t="shared" ref="M1008" si="602">L1008*1.18</f>
        <v>87084</v>
      </c>
    </row>
    <row r="1009" spans="1:13" x14ac:dyDescent="0.2">
      <c r="A1009" s="118">
        <v>1004</v>
      </c>
      <c r="B1009" s="119"/>
      <c r="C1009" s="140" t="s">
        <v>516</v>
      </c>
      <c r="D1009" s="238"/>
      <c r="E1009" s="238"/>
      <c r="F1009" s="121"/>
      <c r="G1009" s="141"/>
      <c r="H1009" s="122"/>
      <c r="I1009" s="122"/>
      <c r="J1009" s="122"/>
      <c r="K1009" s="122"/>
      <c r="L1009" s="122"/>
      <c r="M1009" s="122"/>
    </row>
    <row r="1010" spans="1:13" x14ac:dyDescent="0.2">
      <c r="A1010" s="123">
        <v>1005</v>
      </c>
      <c r="B1010" s="124">
        <v>2525</v>
      </c>
      <c r="C1010" s="125" t="s">
        <v>244</v>
      </c>
      <c r="D1010" s="235" t="s">
        <v>389</v>
      </c>
      <c r="E1010" s="259" t="s">
        <v>537</v>
      </c>
      <c r="F1010" s="116">
        <v>2</v>
      </c>
      <c r="G1010" s="127">
        <v>307</v>
      </c>
      <c r="H1010" s="127">
        <f>ROUND(G1010*$H$2,0)</f>
        <v>178</v>
      </c>
      <c r="I1010" s="127">
        <f>H1010*F1010</f>
        <v>356</v>
      </c>
      <c r="J1010" s="127">
        <f>I1010*1.18</f>
        <v>420.08</v>
      </c>
      <c r="K1010" s="127">
        <f t="shared" si="571"/>
        <v>12816</v>
      </c>
      <c r="L1010" s="127">
        <f t="shared" si="572"/>
        <v>25632</v>
      </c>
      <c r="M1010" s="127">
        <f t="shared" ref="M1010" si="603">L1010*1.18</f>
        <v>30245.759999999998</v>
      </c>
    </row>
    <row r="1011" spans="1:13" ht="25.5" x14ac:dyDescent="0.2">
      <c r="A1011" s="123">
        <v>1006</v>
      </c>
      <c r="B1011" s="124">
        <v>3748512</v>
      </c>
      <c r="C1011" s="215" t="s">
        <v>269</v>
      </c>
      <c r="D1011" s="235" t="s">
        <v>303</v>
      </c>
      <c r="E1011" s="259" t="s">
        <v>537</v>
      </c>
      <c r="F1011" s="116">
        <v>1</v>
      </c>
      <c r="G1011" s="127">
        <v>1768</v>
      </c>
      <c r="H1011" s="127">
        <f>ROUND(G1011*$H$2,0)</f>
        <v>1025</v>
      </c>
      <c r="I1011" s="127">
        <f>H1011*F1011</f>
        <v>1025</v>
      </c>
      <c r="J1011" s="127">
        <f>I1011*1.18</f>
        <v>1209.5</v>
      </c>
      <c r="K1011" s="127">
        <f t="shared" si="571"/>
        <v>73800</v>
      </c>
      <c r="L1011" s="127">
        <f t="shared" si="572"/>
        <v>73800</v>
      </c>
      <c r="M1011" s="127">
        <f t="shared" ref="M1011" si="604">L1011*1.18</f>
        <v>87084</v>
      </c>
    </row>
    <row r="1012" spans="1:13" ht="25.5" x14ac:dyDescent="0.2">
      <c r="A1012" s="148">
        <v>1007</v>
      </c>
      <c r="B1012" s="136">
        <v>3748511</v>
      </c>
      <c r="C1012" s="214" t="s">
        <v>270</v>
      </c>
      <c r="D1012" s="240" t="s">
        <v>302</v>
      </c>
      <c r="E1012" s="262" t="s">
        <v>537</v>
      </c>
      <c r="F1012" s="138">
        <v>1</v>
      </c>
      <c r="G1012" s="139">
        <v>2301</v>
      </c>
      <c r="H1012" s="139">
        <f>ROUND(G1012*$H$2,0)</f>
        <v>1335</v>
      </c>
      <c r="I1012" s="139">
        <f>H1012*F1012</f>
        <v>1335</v>
      </c>
      <c r="J1012" s="139">
        <f>I1012*1.18</f>
        <v>1575.3</v>
      </c>
      <c r="K1012" s="139">
        <f t="shared" si="571"/>
        <v>96120</v>
      </c>
      <c r="L1012" s="139">
        <f t="shared" si="572"/>
        <v>96120</v>
      </c>
      <c r="M1012" s="139">
        <f t="shared" ref="M1012" si="605">L1012*1.18</f>
        <v>113421.59999999999</v>
      </c>
    </row>
    <row r="1013" spans="1:13" x14ac:dyDescent="0.2">
      <c r="A1013" s="123">
        <v>1008</v>
      </c>
      <c r="B1013" s="124"/>
      <c r="C1013" s="157" t="s">
        <v>517</v>
      </c>
      <c r="D1013" s="245"/>
      <c r="E1013" s="245"/>
      <c r="F1013" s="116"/>
      <c r="G1013" s="127"/>
      <c r="H1013" s="127"/>
      <c r="I1013" s="127"/>
      <c r="J1013" s="127"/>
      <c r="K1013" s="127"/>
      <c r="L1013" s="127"/>
      <c r="M1013" s="127"/>
    </row>
    <row r="1014" spans="1:13" x14ac:dyDescent="0.2">
      <c r="A1014" s="123">
        <v>1009</v>
      </c>
      <c r="B1014" s="124">
        <v>2057</v>
      </c>
      <c r="C1014" s="125" t="s">
        <v>94</v>
      </c>
      <c r="D1014" s="235" t="s">
        <v>308</v>
      </c>
      <c r="E1014" s="259" t="s">
        <v>537</v>
      </c>
      <c r="F1014" s="116">
        <v>1</v>
      </c>
      <c r="G1014" s="127">
        <v>342</v>
      </c>
      <c r="H1014" s="127">
        <f>ROUND(G1014*$H$2,0)</f>
        <v>198</v>
      </c>
      <c r="I1014" s="127">
        <f>H1014*F1014</f>
        <v>198</v>
      </c>
      <c r="J1014" s="127">
        <f>I1014*1.18</f>
        <v>233.64</v>
      </c>
      <c r="K1014" s="127">
        <f t="shared" si="571"/>
        <v>14256</v>
      </c>
      <c r="L1014" s="127">
        <f t="shared" si="572"/>
        <v>14256</v>
      </c>
      <c r="M1014" s="127">
        <f t="shared" ref="M1014:M1021" si="606">L1014*1.18</f>
        <v>16822.079999999998</v>
      </c>
    </row>
    <row r="1015" spans="1:13" x14ac:dyDescent="0.2">
      <c r="A1015" s="123">
        <v>1010</v>
      </c>
      <c r="B1015" s="124">
        <v>2078588</v>
      </c>
      <c r="C1015" s="125" t="s">
        <v>376</v>
      </c>
      <c r="D1015" s="235" t="s">
        <v>353</v>
      </c>
      <c r="E1015" s="259" t="s">
        <v>537</v>
      </c>
      <c r="F1015" s="116">
        <v>1</v>
      </c>
      <c r="G1015" s="127">
        <v>225</v>
      </c>
      <c r="H1015" s="127">
        <f t="shared" ref="H1015:H1022" si="607">ROUND(G1015*$H$2,0)</f>
        <v>131</v>
      </c>
      <c r="I1015" s="127">
        <f t="shared" ref="I1015:I1021" si="608">H1015*F1015</f>
        <v>131</v>
      </c>
      <c r="J1015" s="127">
        <f t="shared" ref="J1015:J1021" si="609">I1015*1.18</f>
        <v>154.57999999999998</v>
      </c>
      <c r="K1015" s="127">
        <f t="shared" si="571"/>
        <v>9432</v>
      </c>
      <c r="L1015" s="127">
        <f t="shared" si="572"/>
        <v>9432</v>
      </c>
      <c r="M1015" s="127">
        <f t="shared" si="606"/>
        <v>11129.76</v>
      </c>
    </row>
    <row r="1016" spans="1:13" x14ac:dyDescent="0.2">
      <c r="A1016" s="123">
        <v>1011</v>
      </c>
      <c r="B1016" s="124">
        <v>1507813</v>
      </c>
      <c r="C1016" s="150" t="s">
        <v>250</v>
      </c>
      <c r="D1016" s="242" t="s">
        <v>334</v>
      </c>
      <c r="E1016" s="263" t="s">
        <v>537</v>
      </c>
      <c r="F1016" s="116">
        <v>25</v>
      </c>
      <c r="G1016" s="127">
        <v>216</v>
      </c>
      <c r="H1016" s="127">
        <f t="shared" si="607"/>
        <v>125</v>
      </c>
      <c r="I1016" s="127">
        <f t="shared" si="608"/>
        <v>3125</v>
      </c>
      <c r="J1016" s="127">
        <f t="shared" si="609"/>
        <v>3687.5</v>
      </c>
      <c r="K1016" s="127">
        <f t="shared" si="571"/>
        <v>9000</v>
      </c>
      <c r="L1016" s="127">
        <f t="shared" si="572"/>
        <v>225000</v>
      </c>
      <c r="M1016" s="127">
        <f t="shared" si="606"/>
        <v>265500</v>
      </c>
    </row>
    <row r="1017" spans="1:13" x14ac:dyDescent="0.2">
      <c r="A1017" s="123">
        <v>1012</v>
      </c>
      <c r="B1017" s="124">
        <v>2007734</v>
      </c>
      <c r="C1017" s="125" t="s">
        <v>1</v>
      </c>
      <c r="D1017" s="235" t="s">
        <v>352</v>
      </c>
      <c r="E1017" s="259" t="s">
        <v>537</v>
      </c>
      <c r="F1017" s="116">
        <v>1</v>
      </c>
      <c r="G1017" s="127">
        <v>387</v>
      </c>
      <c r="H1017" s="127">
        <f t="shared" si="607"/>
        <v>224</v>
      </c>
      <c r="I1017" s="127">
        <f t="shared" si="608"/>
        <v>224</v>
      </c>
      <c r="J1017" s="127">
        <f t="shared" si="609"/>
        <v>264.32</v>
      </c>
      <c r="K1017" s="127">
        <f t="shared" si="571"/>
        <v>16128</v>
      </c>
      <c r="L1017" s="127">
        <f t="shared" si="572"/>
        <v>16128</v>
      </c>
      <c r="M1017" s="127">
        <f t="shared" si="606"/>
        <v>19031.039999999997</v>
      </c>
    </row>
    <row r="1018" spans="1:13" x14ac:dyDescent="0.2">
      <c r="A1018" s="123">
        <v>1013</v>
      </c>
      <c r="B1018" s="124">
        <v>301650060287</v>
      </c>
      <c r="C1018" s="152" t="s">
        <v>110</v>
      </c>
      <c r="D1018" s="231" t="s">
        <v>294</v>
      </c>
      <c r="E1018" s="254" t="s">
        <v>537</v>
      </c>
      <c r="F1018" s="116">
        <v>1</v>
      </c>
      <c r="G1018" s="127">
        <v>475</v>
      </c>
      <c r="H1018" s="127">
        <f t="shared" si="607"/>
        <v>276</v>
      </c>
      <c r="I1018" s="127">
        <f t="shared" si="608"/>
        <v>276</v>
      </c>
      <c r="J1018" s="127">
        <f t="shared" si="609"/>
        <v>325.68</v>
      </c>
      <c r="K1018" s="127">
        <f t="shared" si="571"/>
        <v>19872</v>
      </c>
      <c r="L1018" s="127">
        <f t="shared" si="572"/>
        <v>19872</v>
      </c>
      <c r="M1018" s="127">
        <f t="shared" si="606"/>
        <v>23448.959999999999</v>
      </c>
    </row>
    <row r="1019" spans="1:13" x14ac:dyDescent="0.2">
      <c r="A1019" s="123">
        <v>1014</v>
      </c>
      <c r="B1019" s="124">
        <v>1030860</v>
      </c>
      <c r="C1019" s="125" t="s">
        <v>251</v>
      </c>
      <c r="D1019" s="235" t="s">
        <v>330</v>
      </c>
      <c r="E1019" s="259" t="s">
        <v>537</v>
      </c>
      <c r="F1019" s="116">
        <v>25</v>
      </c>
      <c r="G1019" s="127">
        <v>128</v>
      </c>
      <c r="H1019" s="127">
        <f t="shared" si="607"/>
        <v>74</v>
      </c>
      <c r="I1019" s="127">
        <f t="shared" si="608"/>
        <v>1850</v>
      </c>
      <c r="J1019" s="127">
        <f t="shared" si="609"/>
        <v>2183</v>
      </c>
      <c r="K1019" s="127">
        <f t="shared" si="571"/>
        <v>5328</v>
      </c>
      <c r="L1019" s="127">
        <f t="shared" si="572"/>
        <v>133200</v>
      </c>
      <c r="M1019" s="127">
        <f t="shared" si="606"/>
        <v>157176</v>
      </c>
    </row>
    <row r="1020" spans="1:13" x14ac:dyDescent="0.2">
      <c r="A1020" s="123">
        <v>1015</v>
      </c>
      <c r="B1020" s="124">
        <v>1453</v>
      </c>
      <c r="C1020" s="149" t="s">
        <v>252</v>
      </c>
      <c r="D1020" s="242" t="s">
        <v>338</v>
      </c>
      <c r="E1020" s="263" t="s">
        <v>537</v>
      </c>
      <c r="F1020" s="116">
        <v>2</v>
      </c>
      <c r="G1020" s="127">
        <v>1224</v>
      </c>
      <c r="H1020" s="127">
        <f t="shared" si="607"/>
        <v>710</v>
      </c>
      <c r="I1020" s="127">
        <f t="shared" si="608"/>
        <v>1420</v>
      </c>
      <c r="J1020" s="127">
        <f t="shared" si="609"/>
        <v>1675.6</v>
      </c>
      <c r="K1020" s="127">
        <f t="shared" si="571"/>
        <v>51120</v>
      </c>
      <c r="L1020" s="127">
        <f t="shared" si="572"/>
        <v>102240</v>
      </c>
      <c r="M1020" s="127">
        <f t="shared" si="606"/>
        <v>120643.2</v>
      </c>
    </row>
    <row r="1021" spans="1:13" x14ac:dyDescent="0.2">
      <c r="A1021" s="123">
        <v>1016</v>
      </c>
      <c r="B1021" s="124">
        <v>1455505</v>
      </c>
      <c r="C1021" s="125" t="s">
        <v>218</v>
      </c>
      <c r="D1021" s="235" t="s">
        <v>385</v>
      </c>
      <c r="E1021" s="259" t="s">
        <v>537</v>
      </c>
      <c r="F1021" s="116">
        <v>4</v>
      </c>
      <c r="G1021" s="127">
        <v>369</v>
      </c>
      <c r="H1021" s="127">
        <f t="shared" si="607"/>
        <v>214</v>
      </c>
      <c r="I1021" s="127">
        <f t="shared" si="608"/>
        <v>856</v>
      </c>
      <c r="J1021" s="127">
        <f t="shared" si="609"/>
        <v>1010.0799999999999</v>
      </c>
      <c r="K1021" s="127">
        <f t="shared" si="571"/>
        <v>15408</v>
      </c>
      <c r="L1021" s="127">
        <f t="shared" si="572"/>
        <v>61632</v>
      </c>
      <c r="M1021" s="127">
        <f t="shared" si="606"/>
        <v>72725.759999999995</v>
      </c>
    </row>
    <row r="1022" spans="1:13" x14ac:dyDescent="0.2">
      <c r="A1022" s="123">
        <v>1017</v>
      </c>
      <c r="B1022" s="145" t="s">
        <v>224</v>
      </c>
      <c r="C1022" s="146" t="s">
        <v>225</v>
      </c>
      <c r="D1022" s="241" t="s">
        <v>304</v>
      </c>
      <c r="E1022" s="251" t="s">
        <v>537</v>
      </c>
      <c r="F1022" s="147">
        <v>2</v>
      </c>
      <c r="G1022" s="127">
        <v>261</v>
      </c>
      <c r="H1022" s="127">
        <f t="shared" si="607"/>
        <v>151</v>
      </c>
      <c r="I1022" s="127">
        <f>H1022*F1022</f>
        <v>302</v>
      </c>
      <c r="J1022" s="127">
        <f>I1022*1.18</f>
        <v>356.35999999999996</v>
      </c>
      <c r="K1022" s="127">
        <f t="shared" si="571"/>
        <v>10872</v>
      </c>
      <c r="L1022" s="127">
        <f t="shared" si="572"/>
        <v>21744</v>
      </c>
      <c r="M1022" s="127">
        <f t="shared" ref="M1022:M1023" si="610">L1022*1.18</f>
        <v>25657.919999999998</v>
      </c>
    </row>
    <row r="1023" spans="1:13" ht="25.5" x14ac:dyDescent="0.2">
      <c r="A1023" s="148">
        <v>1018</v>
      </c>
      <c r="B1023" s="136">
        <v>3748512</v>
      </c>
      <c r="C1023" s="214" t="s">
        <v>226</v>
      </c>
      <c r="D1023" s="240" t="s">
        <v>303</v>
      </c>
      <c r="E1023" s="262" t="s">
        <v>537</v>
      </c>
      <c r="F1023" s="138">
        <v>3</v>
      </c>
      <c r="G1023" s="139">
        <v>1768</v>
      </c>
      <c r="H1023" s="139">
        <f t="shared" ref="H1023" si="611">ROUND(G1023*$H$2,0)</f>
        <v>1025</v>
      </c>
      <c r="I1023" s="139">
        <f t="shared" ref="I1023" si="612">H1023*F1023</f>
        <v>3075</v>
      </c>
      <c r="J1023" s="139">
        <f t="shared" ref="J1023" si="613">I1023*1.18</f>
        <v>3628.5</v>
      </c>
      <c r="K1023" s="139">
        <f t="shared" si="571"/>
        <v>73800</v>
      </c>
      <c r="L1023" s="139">
        <f t="shared" si="572"/>
        <v>221400</v>
      </c>
      <c r="M1023" s="139">
        <f t="shared" si="610"/>
        <v>261252</v>
      </c>
    </row>
    <row r="1024" spans="1:13" x14ac:dyDescent="0.2">
      <c r="A1024" s="118">
        <v>1019</v>
      </c>
      <c r="B1024" s="119"/>
      <c r="C1024" s="140" t="s">
        <v>518</v>
      </c>
      <c r="D1024" s="238"/>
      <c r="E1024" s="238"/>
      <c r="F1024" s="121"/>
      <c r="G1024" s="141"/>
      <c r="H1024" s="122"/>
      <c r="I1024" s="122"/>
      <c r="J1024" s="122"/>
      <c r="K1024" s="122"/>
      <c r="L1024" s="122"/>
      <c r="M1024" s="122"/>
    </row>
    <row r="1025" spans="1:13" x14ac:dyDescent="0.2">
      <c r="A1025" s="123">
        <v>1020</v>
      </c>
      <c r="B1025" s="124">
        <v>2525</v>
      </c>
      <c r="C1025" s="125" t="s">
        <v>244</v>
      </c>
      <c r="D1025" s="235" t="s">
        <v>389</v>
      </c>
      <c r="E1025" s="259" t="s">
        <v>537</v>
      </c>
      <c r="F1025" s="116">
        <v>1</v>
      </c>
      <c r="G1025" s="127">
        <v>307</v>
      </c>
      <c r="H1025" s="127">
        <f>ROUND(G1025*$H$2,0)</f>
        <v>178</v>
      </c>
      <c r="I1025" s="127">
        <f>H1025*F1025</f>
        <v>178</v>
      </c>
      <c r="J1025" s="127">
        <f>I1025*1.18</f>
        <v>210.04</v>
      </c>
      <c r="K1025" s="127">
        <f t="shared" si="571"/>
        <v>12816</v>
      </c>
      <c r="L1025" s="127">
        <f t="shared" si="572"/>
        <v>12816</v>
      </c>
      <c r="M1025" s="127">
        <f t="shared" ref="M1025" si="614">L1025*1.18</f>
        <v>15122.88</v>
      </c>
    </row>
    <row r="1026" spans="1:13" ht="25.5" x14ac:dyDescent="0.2">
      <c r="A1026" s="148">
        <v>1021</v>
      </c>
      <c r="B1026" s="136">
        <v>3748512</v>
      </c>
      <c r="C1026" s="214" t="s">
        <v>269</v>
      </c>
      <c r="D1026" s="240" t="s">
        <v>303</v>
      </c>
      <c r="E1026" s="262" t="s">
        <v>537</v>
      </c>
      <c r="F1026" s="138">
        <v>1</v>
      </c>
      <c r="G1026" s="139">
        <v>1768</v>
      </c>
      <c r="H1026" s="139">
        <f>ROUND(G1026*$H$2,0)</f>
        <v>1025</v>
      </c>
      <c r="I1026" s="139">
        <f>H1026*F1026</f>
        <v>1025</v>
      </c>
      <c r="J1026" s="139">
        <f>I1026*1.18</f>
        <v>1209.5</v>
      </c>
      <c r="K1026" s="139">
        <f t="shared" si="571"/>
        <v>73800</v>
      </c>
      <c r="L1026" s="139">
        <f t="shared" si="572"/>
        <v>73800</v>
      </c>
      <c r="M1026" s="139">
        <f t="shared" ref="M1026" si="615">L1026*1.18</f>
        <v>87084</v>
      </c>
    </row>
    <row r="1027" spans="1:13" x14ac:dyDescent="0.2">
      <c r="A1027" s="118">
        <v>1022</v>
      </c>
      <c r="B1027" s="119"/>
      <c r="C1027" s="157" t="s">
        <v>519</v>
      </c>
      <c r="D1027" s="243"/>
      <c r="E1027" s="243"/>
      <c r="F1027" s="121"/>
      <c r="G1027" s="141"/>
      <c r="H1027" s="122"/>
      <c r="I1027" s="122"/>
      <c r="J1027" s="122"/>
      <c r="K1027" s="122"/>
      <c r="L1027" s="122"/>
      <c r="M1027" s="122"/>
    </row>
    <row r="1028" spans="1:13" x14ac:dyDescent="0.2">
      <c r="A1028" s="123">
        <v>1023</v>
      </c>
      <c r="B1028" s="124">
        <v>2057</v>
      </c>
      <c r="C1028" s="125" t="s">
        <v>94</v>
      </c>
      <c r="D1028" s="235" t="s">
        <v>308</v>
      </c>
      <c r="E1028" s="259" t="s">
        <v>537</v>
      </c>
      <c r="F1028" s="116">
        <v>1</v>
      </c>
      <c r="G1028" s="127">
        <v>342</v>
      </c>
      <c r="H1028" s="127">
        <f>ROUND(G1028*$H$2,0)</f>
        <v>198</v>
      </c>
      <c r="I1028" s="127">
        <f>H1028*F1028</f>
        <v>198</v>
      </c>
      <c r="J1028" s="127">
        <f>I1028*1.18</f>
        <v>233.64</v>
      </c>
      <c r="K1028" s="127">
        <f t="shared" si="571"/>
        <v>14256</v>
      </c>
      <c r="L1028" s="127">
        <f t="shared" si="572"/>
        <v>14256</v>
      </c>
      <c r="M1028" s="127">
        <f t="shared" ref="M1028:M1035" si="616">L1028*1.18</f>
        <v>16822.079999999998</v>
      </c>
    </row>
    <row r="1029" spans="1:13" x14ac:dyDescent="0.2">
      <c r="A1029" s="123">
        <v>1024</v>
      </c>
      <c r="B1029" s="124">
        <v>2078588</v>
      </c>
      <c r="C1029" s="125" t="s">
        <v>376</v>
      </c>
      <c r="D1029" s="235" t="s">
        <v>353</v>
      </c>
      <c r="E1029" s="259" t="s">
        <v>537</v>
      </c>
      <c r="F1029" s="116">
        <v>1</v>
      </c>
      <c r="G1029" s="127">
        <v>225</v>
      </c>
      <c r="H1029" s="127">
        <f t="shared" ref="H1029:H1036" si="617">ROUND(G1029*$H$2,0)</f>
        <v>131</v>
      </c>
      <c r="I1029" s="127">
        <f t="shared" ref="I1029:I1035" si="618">H1029*F1029</f>
        <v>131</v>
      </c>
      <c r="J1029" s="127">
        <f t="shared" ref="J1029:J1035" si="619">I1029*1.18</f>
        <v>154.57999999999998</v>
      </c>
      <c r="K1029" s="127">
        <f t="shared" si="571"/>
        <v>9432</v>
      </c>
      <c r="L1029" s="127">
        <f t="shared" si="572"/>
        <v>9432</v>
      </c>
      <c r="M1029" s="127">
        <f t="shared" si="616"/>
        <v>11129.76</v>
      </c>
    </row>
    <row r="1030" spans="1:13" x14ac:dyDescent="0.2">
      <c r="A1030" s="123">
        <v>1025</v>
      </c>
      <c r="B1030" s="124">
        <v>2007734</v>
      </c>
      <c r="C1030" s="125" t="s">
        <v>1</v>
      </c>
      <c r="D1030" s="235" t="s">
        <v>352</v>
      </c>
      <c r="E1030" s="259" t="s">
        <v>537</v>
      </c>
      <c r="F1030" s="116">
        <v>1</v>
      </c>
      <c r="G1030" s="127">
        <v>387</v>
      </c>
      <c r="H1030" s="127">
        <f t="shared" si="617"/>
        <v>224</v>
      </c>
      <c r="I1030" s="127">
        <f t="shared" si="618"/>
        <v>224</v>
      </c>
      <c r="J1030" s="127">
        <f t="shared" si="619"/>
        <v>264.32</v>
      </c>
      <c r="K1030" s="127">
        <f t="shared" si="571"/>
        <v>16128</v>
      </c>
      <c r="L1030" s="127">
        <f t="shared" si="572"/>
        <v>16128</v>
      </c>
      <c r="M1030" s="127">
        <f t="shared" si="616"/>
        <v>19031.039999999997</v>
      </c>
    </row>
    <row r="1031" spans="1:13" x14ac:dyDescent="0.2">
      <c r="A1031" s="123">
        <v>1026</v>
      </c>
      <c r="B1031" s="124">
        <v>301650060287</v>
      </c>
      <c r="C1031" s="152" t="s">
        <v>110</v>
      </c>
      <c r="D1031" s="231" t="s">
        <v>294</v>
      </c>
      <c r="E1031" s="254" t="s">
        <v>537</v>
      </c>
      <c r="F1031" s="116">
        <v>1</v>
      </c>
      <c r="G1031" s="127">
        <v>475</v>
      </c>
      <c r="H1031" s="127">
        <f t="shared" si="617"/>
        <v>276</v>
      </c>
      <c r="I1031" s="127">
        <f t="shared" si="618"/>
        <v>276</v>
      </c>
      <c r="J1031" s="127">
        <f t="shared" si="619"/>
        <v>325.68</v>
      </c>
      <c r="K1031" s="127">
        <f t="shared" si="571"/>
        <v>19872</v>
      </c>
      <c r="L1031" s="127">
        <f t="shared" si="572"/>
        <v>19872</v>
      </c>
      <c r="M1031" s="127">
        <f t="shared" si="616"/>
        <v>23448.959999999999</v>
      </c>
    </row>
    <row r="1032" spans="1:13" x14ac:dyDescent="0.2">
      <c r="A1032" s="123">
        <v>1027</v>
      </c>
      <c r="B1032" s="124">
        <v>1030860</v>
      </c>
      <c r="C1032" s="125" t="s">
        <v>251</v>
      </c>
      <c r="D1032" s="235" t="s">
        <v>330</v>
      </c>
      <c r="E1032" s="259" t="s">
        <v>537</v>
      </c>
      <c r="F1032" s="116">
        <v>12</v>
      </c>
      <c r="G1032" s="127">
        <v>128</v>
      </c>
      <c r="H1032" s="127">
        <f t="shared" si="617"/>
        <v>74</v>
      </c>
      <c r="I1032" s="127">
        <f t="shared" si="618"/>
        <v>888</v>
      </c>
      <c r="J1032" s="127">
        <f t="shared" si="619"/>
        <v>1047.8399999999999</v>
      </c>
      <c r="K1032" s="127">
        <f t="shared" ref="K1032:K1095" si="620">H1032*$J$2</f>
        <v>5328</v>
      </c>
      <c r="L1032" s="127">
        <f t="shared" ref="L1032:L1095" si="621">K1032*F1032</f>
        <v>63936</v>
      </c>
      <c r="M1032" s="127">
        <f t="shared" si="616"/>
        <v>75444.479999999996</v>
      </c>
    </row>
    <row r="1033" spans="1:13" x14ac:dyDescent="0.2">
      <c r="A1033" s="123">
        <v>1028</v>
      </c>
      <c r="B1033" s="124">
        <v>1453</v>
      </c>
      <c r="C1033" s="149" t="s">
        <v>252</v>
      </c>
      <c r="D1033" s="242" t="s">
        <v>338</v>
      </c>
      <c r="E1033" s="263" t="s">
        <v>537</v>
      </c>
      <c r="F1033" s="116">
        <v>1</v>
      </c>
      <c r="G1033" s="127">
        <v>1224</v>
      </c>
      <c r="H1033" s="127">
        <f t="shared" si="617"/>
        <v>710</v>
      </c>
      <c r="I1033" s="127">
        <f t="shared" si="618"/>
        <v>710</v>
      </c>
      <c r="J1033" s="127">
        <f t="shared" si="619"/>
        <v>837.8</v>
      </c>
      <c r="K1033" s="127">
        <f t="shared" si="620"/>
        <v>51120</v>
      </c>
      <c r="L1033" s="127">
        <f t="shared" si="621"/>
        <v>51120</v>
      </c>
      <c r="M1033" s="127">
        <f t="shared" si="616"/>
        <v>60321.599999999999</v>
      </c>
    </row>
    <row r="1034" spans="1:13" x14ac:dyDescent="0.2">
      <c r="A1034" s="123">
        <v>1029</v>
      </c>
      <c r="B1034" s="124">
        <v>1507813</v>
      </c>
      <c r="C1034" s="150" t="s">
        <v>250</v>
      </c>
      <c r="D1034" s="242" t="s">
        <v>334</v>
      </c>
      <c r="E1034" s="263" t="s">
        <v>537</v>
      </c>
      <c r="F1034" s="116">
        <v>12</v>
      </c>
      <c r="G1034" s="127">
        <v>216</v>
      </c>
      <c r="H1034" s="127">
        <f t="shared" si="617"/>
        <v>125</v>
      </c>
      <c r="I1034" s="127">
        <f t="shared" si="618"/>
        <v>1500</v>
      </c>
      <c r="J1034" s="127">
        <f t="shared" si="619"/>
        <v>1770</v>
      </c>
      <c r="K1034" s="127">
        <f t="shared" si="620"/>
        <v>9000</v>
      </c>
      <c r="L1034" s="127">
        <f t="shared" si="621"/>
        <v>108000</v>
      </c>
      <c r="M1034" s="127">
        <f t="shared" si="616"/>
        <v>127440</v>
      </c>
    </row>
    <row r="1035" spans="1:13" x14ac:dyDescent="0.2">
      <c r="A1035" s="123">
        <v>1030</v>
      </c>
      <c r="B1035" s="124">
        <v>1455505</v>
      </c>
      <c r="C1035" s="125" t="s">
        <v>218</v>
      </c>
      <c r="D1035" s="235" t="s">
        <v>385</v>
      </c>
      <c r="E1035" s="259" t="s">
        <v>537</v>
      </c>
      <c r="F1035" s="116">
        <v>2</v>
      </c>
      <c r="G1035" s="127">
        <v>369</v>
      </c>
      <c r="H1035" s="127">
        <f t="shared" si="617"/>
        <v>214</v>
      </c>
      <c r="I1035" s="127">
        <f t="shared" si="618"/>
        <v>428</v>
      </c>
      <c r="J1035" s="127">
        <f t="shared" si="619"/>
        <v>505.03999999999996</v>
      </c>
      <c r="K1035" s="127">
        <f t="shared" si="620"/>
        <v>15408</v>
      </c>
      <c r="L1035" s="127">
        <f t="shared" si="621"/>
        <v>30816</v>
      </c>
      <c r="M1035" s="127">
        <f t="shared" si="616"/>
        <v>36362.879999999997</v>
      </c>
    </row>
    <row r="1036" spans="1:13" x14ac:dyDescent="0.2">
      <c r="A1036" s="123">
        <v>1031</v>
      </c>
      <c r="B1036" s="145" t="s">
        <v>224</v>
      </c>
      <c r="C1036" s="146" t="s">
        <v>225</v>
      </c>
      <c r="D1036" s="241" t="s">
        <v>304</v>
      </c>
      <c r="E1036" s="251" t="s">
        <v>537</v>
      </c>
      <c r="F1036" s="147">
        <v>2</v>
      </c>
      <c r="G1036" s="127">
        <v>261</v>
      </c>
      <c r="H1036" s="127">
        <f t="shared" si="617"/>
        <v>151</v>
      </c>
      <c r="I1036" s="127">
        <f>H1036*F1036</f>
        <v>302</v>
      </c>
      <c r="J1036" s="127">
        <f>I1036*1.18</f>
        <v>356.35999999999996</v>
      </c>
      <c r="K1036" s="127">
        <f t="shared" si="620"/>
        <v>10872</v>
      </c>
      <c r="L1036" s="127">
        <f t="shared" si="621"/>
        <v>21744</v>
      </c>
      <c r="M1036" s="127">
        <f t="shared" ref="M1036:M1037" si="622">L1036*1.18</f>
        <v>25657.919999999998</v>
      </c>
    </row>
    <row r="1037" spans="1:13" ht="25.5" x14ac:dyDescent="0.2">
      <c r="A1037" s="148">
        <v>1032</v>
      </c>
      <c r="B1037" s="136">
        <v>3748512</v>
      </c>
      <c r="C1037" s="214" t="s">
        <v>226</v>
      </c>
      <c r="D1037" s="240" t="s">
        <v>303</v>
      </c>
      <c r="E1037" s="262" t="s">
        <v>537</v>
      </c>
      <c r="F1037" s="138">
        <v>1</v>
      </c>
      <c r="G1037" s="139">
        <v>1768</v>
      </c>
      <c r="H1037" s="139">
        <f t="shared" ref="H1037" si="623">ROUND(G1037*$H$2,0)</f>
        <v>1025</v>
      </c>
      <c r="I1037" s="139">
        <f t="shared" ref="I1037" si="624">H1037*F1037</f>
        <v>1025</v>
      </c>
      <c r="J1037" s="139">
        <f t="shared" ref="J1037" si="625">I1037*1.18</f>
        <v>1209.5</v>
      </c>
      <c r="K1037" s="139">
        <f t="shared" si="620"/>
        <v>73800</v>
      </c>
      <c r="L1037" s="139">
        <f t="shared" si="621"/>
        <v>73800</v>
      </c>
      <c r="M1037" s="139">
        <f t="shared" si="622"/>
        <v>87084</v>
      </c>
    </row>
    <row r="1038" spans="1:13" x14ac:dyDescent="0.2">
      <c r="A1038" s="118">
        <v>1033</v>
      </c>
      <c r="B1038" s="119"/>
      <c r="C1038" s="140" t="s">
        <v>520</v>
      </c>
      <c r="D1038" s="238"/>
      <c r="E1038" s="238"/>
      <c r="F1038" s="121"/>
      <c r="G1038" s="141"/>
      <c r="H1038" s="122"/>
      <c r="I1038" s="122"/>
      <c r="J1038" s="122"/>
      <c r="K1038" s="122"/>
      <c r="L1038" s="122"/>
      <c r="M1038" s="122"/>
    </row>
    <row r="1039" spans="1:13" x14ac:dyDescent="0.2">
      <c r="A1039" s="123">
        <v>1034</v>
      </c>
      <c r="B1039" s="124">
        <v>2525</v>
      </c>
      <c r="C1039" s="125" t="s">
        <v>244</v>
      </c>
      <c r="D1039" s="235" t="s">
        <v>389</v>
      </c>
      <c r="E1039" s="259" t="s">
        <v>537</v>
      </c>
      <c r="F1039" s="116">
        <v>2</v>
      </c>
      <c r="G1039" s="127">
        <v>307</v>
      </c>
      <c r="H1039" s="127">
        <f>ROUND(G1039*$H$2,0)</f>
        <v>178</v>
      </c>
      <c r="I1039" s="127">
        <f>H1039*F1039</f>
        <v>356</v>
      </c>
      <c r="J1039" s="127">
        <f>I1039*1.18</f>
        <v>420.08</v>
      </c>
      <c r="K1039" s="127">
        <f t="shared" si="620"/>
        <v>12816</v>
      </c>
      <c r="L1039" s="127">
        <f t="shared" si="621"/>
        <v>25632</v>
      </c>
      <c r="M1039" s="127">
        <f t="shared" ref="M1039" si="626">L1039*1.18</f>
        <v>30245.759999999998</v>
      </c>
    </row>
    <row r="1040" spans="1:13" x14ac:dyDescent="0.2">
      <c r="A1040" s="123">
        <v>1035</v>
      </c>
      <c r="B1040" s="124">
        <v>3721</v>
      </c>
      <c r="C1040" s="125" t="s">
        <v>271</v>
      </c>
      <c r="D1040" s="235" t="s">
        <v>391</v>
      </c>
      <c r="E1040" s="259" t="s">
        <v>537</v>
      </c>
      <c r="F1040" s="116">
        <v>1</v>
      </c>
      <c r="G1040" s="127">
        <v>5396</v>
      </c>
      <c r="H1040" s="127">
        <f>ROUND(G1040*$H$2,0)</f>
        <v>3130</v>
      </c>
      <c r="I1040" s="127">
        <f>H1040*F1040</f>
        <v>3130</v>
      </c>
      <c r="J1040" s="127">
        <f>I1040*1.18</f>
        <v>3693.3999999999996</v>
      </c>
      <c r="K1040" s="127">
        <f t="shared" si="620"/>
        <v>225360</v>
      </c>
      <c r="L1040" s="127">
        <f t="shared" si="621"/>
        <v>225360</v>
      </c>
      <c r="M1040" s="127">
        <f t="shared" ref="M1040" si="627">L1040*1.18</f>
        <v>265924.8</v>
      </c>
    </row>
    <row r="1041" spans="1:13" x14ac:dyDescent="0.2">
      <c r="A1041" s="148">
        <v>1036</v>
      </c>
      <c r="B1041" s="136">
        <v>3721</v>
      </c>
      <c r="C1041" s="137" t="s">
        <v>272</v>
      </c>
      <c r="D1041" s="240" t="s">
        <v>392</v>
      </c>
      <c r="E1041" s="262" t="s">
        <v>537</v>
      </c>
      <c r="F1041" s="138">
        <v>1</v>
      </c>
      <c r="G1041" s="139">
        <v>4501</v>
      </c>
      <c r="H1041" s="139">
        <f>ROUND(G1041*$H$2,0)</f>
        <v>2611</v>
      </c>
      <c r="I1041" s="139">
        <f>H1041*F1041</f>
        <v>2611</v>
      </c>
      <c r="J1041" s="139">
        <f>I1041*1.18</f>
        <v>3080.98</v>
      </c>
      <c r="K1041" s="139">
        <f t="shared" si="620"/>
        <v>187992</v>
      </c>
      <c r="L1041" s="139">
        <f t="shared" si="621"/>
        <v>187992</v>
      </c>
      <c r="M1041" s="139">
        <f t="shared" ref="M1041" si="628">L1041*1.18</f>
        <v>221830.56</v>
      </c>
    </row>
    <row r="1042" spans="1:13" x14ac:dyDescent="0.2">
      <c r="A1042" s="118">
        <v>1037</v>
      </c>
      <c r="B1042" s="119"/>
      <c r="C1042" s="157" t="s">
        <v>521</v>
      </c>
      <c r="D1042" s="243"/>
      <c r="E1042" s="243"/>
      <c r="F1042" s="121"/>
      <c r="G1042" s="141"/>
      <c r="H1042" s="122"/>
      <c r="I1042" s="122"/>
      <c r="J1042" s="122"/>
      <c r="K1042" s="122"/>
      <c r="L1042" s="122"/>
      <c r="M1042" s="122"/>
    </row>
    <row r="1043" spans="1:13" x14ac:dyDescent="0.2">
      <c r="A1043" s="123">
        <v>1038</v>
      </c>
      <c r="B1043" s="124">
        <v>2057</v>
      </c>
      <c r="C1043" s="125" t="s">
        <v>94</v>
      </c>
      <c r="D1043" s="235" t="s">
        <v>308</v>
      </c>
      <c r="E1043" s="259" t="s">
        <v>537</v>
      </c>
      <c r="F1043" s="116">
        <v>1</v>
      </c>
      <c r="G1043" s="127">
        <v>342</v>
      </c>
      <c r="H1043" s="127">
        <f>ROUND(G1043*$H$2,0)</f>
        <v>198</v>
      </c>
      <c r="I1043" s="127">
        <f>H1043*F1043</f>
        <v>198</v>
      </c>
      <c r="J1043" s="127">
        <f>I1043*1.18</f>
        <v>233.64</v>
      </c>
      <c r="K1043" s="127">
        <f t="shared" si="620"/>
        <v>14256</v>
      </c>
      <c r="L1043" s="127">
        <f t="shared" si="621"/>
        <v>14256</v>
      </c>
      <c r="M1043" s="127">
        <f t="shared" ref="M1043:M1050" si="629">L1043*1.18</f>
        <v>16822.079999999998</v>
      </c>
    </row>
    <row r="1044" spans="1:13" x14ac:dyDescent="0.2">
      <c r="A1044" s="123">
        <v>1039</v>
      </c>
      <c r="B1044" s="124">
        <v>2078588</v>
      </c>
      <c r="C1044" s="125" t="s">
        <v>376</v>
      </c>
      <c r="D1044" s="235" t="s">
        <v>353</v>
      </c>
      <c r="E1044" s="259" t="s">
        <v>537</v>
      </c>
      <c r="F1044" s="116">
        <v>1</v>
      </c>
      <c r="G1044" s="127">
        <v>225</v>
      </c>
      <c r="H1044" s="127">
        <f t="shared" ref="H1044:H1051" si="630">ROUND(G1044*$H$2,0)</f>
        <v>131</v>
      </c>
      <c r="I1044" s="127">
        <f t="shared" ref="I1044:I1050" si="631">H1044*F1044</f>
        <v>131</v>
      </c>
      <c r="J1044" s="127">
        <f t="shared" ref="J1044:J1050" si="632">I1044*1.18</f>
        <v>154.57999999999998</v>
      </c>
      <c r="K1044" s="127">
        <f t="shared" si="620"/>
        <v>9432</v>
      </c>
      <c r="L1044" s="127">
        <f t="shared" si="621"/>
        <v>9432</v>
      </c>
      <c r="M1044" s="127">
        <f t="shared" si="629"/>
        <v>11129.76</v>
      </c>
    </row>
    <row r="1045" spans="1:13" x14ac:dyDescent="0.2">
      <c r="A1045" s="123">
        <v>1040</v>
      </c>
      <c r="B1045" s="124">
        <v>2007734</v>
      </c>
      <c r="C1045" s="125" t="s">
        <v>1</v>
      </c>
      <c r="D1045" s="235" t="s">
        <v>352</v>
      </c>
      <c r="E1045" s="259" t="s">
        <v>537</v>
      </c>
      <c r="F1045" s="116">
        <v>1</v>
      </c>
      <c r="G1045" s="127">
        <v>387</v>
      </c>
      <c r="H1045" s="127">
        <f t="shared" si="630"/>
        <v>224</v>
      </c>
      <c r="I1045" s="127">
        <f t="shared" si="631"/>
        <v>224</v>
      </c>
      <c r="J1045" s="127">
        <f t="shared" si="632"/>
        <v>264.32</v>
      </c>
      <c r="K1045" s="127">
        <f t="shared" si="620"/>
        <v>16128</v>
      </c>
      <c r="L1045" s="127">
        <f t="shared" si="621"/>
        <v>16128</v>
      </c>
      <c r="M1045" s="127">
        <f t="shared" si="629"/>
        <v>19031.039999999997</v>
      </c>
    </row>
    <row r="1046" spans="1:13" x14ac:dyDescent="0.2">
      <c r="A1046" s="123">
        <v>1041</v>
      </c>
      <c r="B1046" s="124">
        <v>301650060287</v>
      </c>
      <c r="C1046" s="152" t="s">
        <v>110</v>
      </c>
      <c r="D1046" s="231" t="s">
        <v>294</v>
      </c>
      <c r="E1046" s="254" t="s">
        <v>537</v>
      </c>
      <c r="F1046" s="116">
        <v>1</v>
      </c>
      <c r="G1046" s="127">
        <v>475</v>
      </c>
      <c r="H1046" s="127">
        <f t="shared" si="630"/>
        <v>276</v>
      </c>
      <c r="I1046" s="127">
        <f t="shared" si="631"/>
        <v>276</v>
      </c>
      <c r="J1046" s="127">
        <f t="shared" si="632"/>
        <v>325.68</v>
      </c>
      <c r="K1046" s="127">
        <f t="shared" si="620"/>
        <v>19872</v>
      </c>
      <c r="L1046" s="127">
        <f t="shared" si="621"/>
        <v>19872</v>
      </c>
      <c r="M1046" s="127">
        <f t="shared" si="629"/>
        <v>23448.959999999999</v>
      </c>
    </row>
    <row r="1047" spans="1:13" x14ac:dyDescent="0.2">
      <c r="A1047" s="123">
        <v>1042</v>
      </c>
      <c r="B1047" s="124">
        <v>1030860</v>
      </c>
      <c r="C1047" s="125" t="s">
        <v>251</v>
      </c>
      <c r="D1047" s="235" t="s">
        <v>330</v>
      </c>
      <c r="E1047" s="259" t="s">
        <v>537</v>
      </c>
      <c r="F1047" s="116">
        <v>12</v>
      </c>
      <c r="G1047" s="127">
        <v>128</v>
      </c>
      <c r="H1047" s="127">
        <f t="shared" si="630"/>
        <v>74</v>
      </c>
      <c r="I1047" s="127">
        <f t="shared" si="631"/>
        <v>888</v>
      </c>
      <c r="J1047" s="127">
        <f t="shared" si="632"/>
        <v>1047.8399999999999</v>
      </c>
      <c r="K1047" s="127">
        <f t="shared" si="620"/>
        <v>5328</v>
      </c>
      <c r="L1047" s="127">
        <f t="shared" si="621"/>
        <v>63936</v>
      </c>
      <c r="M1047" s="127">
        <f t="shared" si="629"/>
        <v>75444.479999999996</v>
      </c>
    </row>
    <row r="1048" spans="1:13" x14ac:dyDescent="0.2">
      <c r="A1048" s="123">
        <v>1043</v>
      </c>
      <c r="B1048" s="124">
        <v>1453</v>
      </c>
      <c r="C1048" s="144" t="s">
        <v>217</v>
      </c>
      <c r="D1048" s="235" t="s">
        <v>338</v>
      </c>
      <c r="E1048" s="259" t="s">
        <v>537</v>
      </c>
      <c r="F1048" s="116">
        <v>1</v>
      </c>
      <c r="G1048" s="127">
        <v>1224</v>
      </c>
      <c r="H1048" s="127">
        <f t="shared" si="630"/>
        <v>710</v>
      </c>
      <c r="I1048" s="127">
        <f t="shared" si="631"/>
        <v>710</v>
      </c>
      <c r="J1048" s="127">
        <f t="shared" si="632"/>
        <v>837.8</v>
      </c>
      <c r="K1048" s="127">
        <f t="shared" si="620"/>
        <v>51120</v>
      </c>
      <c r="L1048" s="127">
        <f t="shared" si="621"/>
        <v>51120</v>
      </c>
      <c r="M1048" s="127">
        <f t="shared" si="629"/>
        <v>60321.599999999999</v>
      </c>
    </row>
    <row r="1049" spans="1:13" x14ac:dyDescent="0.2">
      <c r="A1049" s="123">
        <v>1044</v>
      </c>
      <c r="B1049" s="124">
        <v>1507801</v>
      </c>
      <c r="C1049" s="150" t="s">
        <v>256</v>
      </c>
      <c r="D1049" s="242" t="s">
        <v>334</v>
      </c>
      <c r="E1049" s="263" t="s">
        <v>537</v>
      </c>
      <c r="F1049" s="116">
        <v>12</v>
      </c>
      <c r="G1049" s="127">
        <v>216</v>
      </c>
      <c r="H1049" s="127">
        <f t="shared" si="630"/>
        <v>125</v>
      </c>
      <c r="I1049" s="127">
        <f t="shared" si="631"/>
        <v>1500</v>
      </c>
      <c r="J1049" s="127">
        <f t="shared" si="632"/>
        <v>1770</v>
      </c>
      <c r="K1049" s="127">
        <f t="shared" si="620"/>
        <v>9000</v>
      </c>
      <c r="L1049" s="127">
        <f t="shared" si="621"/>
        <v>108000</v>
      </c>
      <c r="M1049" s="127">
        <f t="shared" si="629"/>
        <v>127440</v>
      </c>
    </row>
    <row r="1050" spans="1:13" x14ac:dyDescent="0.2">
      <c r="A1050" s="123">
        <v>1045</v>
      </c>
      <c r="B1050" s="124">
        <v>1455505</v>
      </c>
      <c r="C1050" s="125" t="s">
        <v>218</v>
      </c>
      <c r="D1050" s="235" t="s">
        <v>385</v>
      </c>
      <c r="E1050" s="259" t="s">
        <v>537</v>
      </c>
      <c r="F1050" s="116">
        <v>2</v>
      </c>
      <c r="G1050" s="127">
        <v>369</v>
      </c>
      <c r="H1050" s="127">
        <f t="shared" si="630"/>
        <v>214</v>
      </c>
      <c r="I1050" s="127">
        <f t="shared" si="631"/>
        <v>428</v>
      </c>
      <c r="J1050" s="127">
        <f t="shared" si="632"/>
        <v>505.03999999999996</v>
      </c>
      <c r="K1050" s="127">
        <f t="shared" si="620"/>
        <v>15408</v>
      </c>
      <c r="L1050" s="127">
        <f t="shared" si="621"/>
        <v>30816</v>
      </c>
      <c r="M1050" s="127">
        <f t="shared" si="629"/>
        <v>36362.879999999997</v>
      </c>
    </row>
    <row r="1051" spans="1:13" x14ac:dyDescent="0.2">
      <c r="A1051" s="123">
        <v>1046</v>
      </c>
      <c r="B1051" s="145" t="s">
        <v>18</v>
      </c>
      <c r="C1051" s="146" t="s">
        <v>19</v>
      </c>
      <c r="D1051" s="241" t="s">
        <v>304</v>
      </c>
      <c r="E1051" s="251" t="s">
        <v>537</v>
      </c>
      <c r="F1051" s="147">
        <v>2</v>
      </c>
      <c r="G1051" s="127">
        <v>261</v>
      </c>
      <c r="H1051" s="127">
        <f t="shared" si="630"/>
        <v>151</v>
      </c>
      <c r="I1051" s="127">
        <f>H1051*F1051</f>
        <v>302</v>
      </c>
      <c r="J1051" s="127">
        <f>I1051*1.18</f>
        <v>356.35999999999996</v>
      </c>
      <c r="K1051" s="127">
        <f t="shared" si="620"/>
        <v>10872</v>
      </c>
      <c r="L1051" s="127">
        <f t="shared" si="621"/>
        <v>21744</v>
      </c>
      <c r="M1051" s="127">
        <f t="shared" ref="M1051:M1052" si="633">L1051*1.18</f>
        <v>25657.919999999998</v>
      </c>
    </row>
    <row r="1052" spans="1:13" ht="25.5" x14ac:dyDescent="0.2">
      <c r="A1052" s="148">
        <v>1047</v>
      </c>
      <c r="B1052" s="136">
        <v>3748512</v>
      </c>
      <c r="C1052" s="214" t="s">
        <v>220</v>
      </c>
      <c r="D1052" s="240" t="s">
        <v>303</v>
      </c>
      <c r="E1052" s="262" t="s">
        <v>537</v>
      </c>
      <c r="F1052" s="138">
        <v>1</v>
      </c>
      <c r="G1052" s="139">
        <v>1768</v>
      </c>
      <c r="H1052" s="139">
        <f t="shared" ref="H1052" si="634">ROUND(G1052*$H$2,0)</f>
        <v>1025</v>
      </c>
      <c r="I1052" s="139">
        <f t="shared" ref="I1052" si="635">H1052*F1052</f>
        <v>1025</v>
      </c>
      <c r="J1052" s="139">
        <f t="shared" ref="J1052" si="636">I1052*1.18</f>
        <v>1209.5</v>
      </c>
      <c r="K1052" s="139">
        <f t="shared" si="620"/>
        <v>73800</v>
      </c>
      <c r="L1052" s="139">
        <f t="shared" si="621"/>
        <v>73800</v>
      </c>
      <c r="M1052" s="139">
        <f t="shared" si="633"/>
        <v>87084</v>
      </c>
    </row>
    <row r="1053" spans="1:13" x14ac:dyDescent="0.2">
      <c r="A1053" s="118">
        <v>1048</v>
      </c>
      <c r="B1053" s="119"/>
      <c r="C1053" s="157" t="s">
        <v>522</v>
      </c>
      <c r="D1053" s="243"/>
      <c r="E1053" s="243"/>
      <c r="F1053" s="121"/>
      <c r="G1053" s="141"/>
      <c r="H1053" s="122"/>
      <c r="I1053" s="122"/>
      <c r="J1053" s="122"/>
      <c r="K1053" s="122"/>
      <c r="L1053" s="122"/>
      <c r="M1053" s="122"/>
    </row>
    <row r="1054" spans="1:13" x14ac:dyDescent="0.2">
      <c r="A1054" s="123">
        <v>1049</v>
      </c>
      <c r="B1054" s="124">
        <v>2057</v>
      </c>
      <c r="C1054" s="125" t="s">
        <v>94</v>
      </c>
      <c r="D1054" s="235" t="s">
        <v>308</v>
      </c>
      <c r="E1054" s="259" t="s">
        <v>537</v>
      </c>
      <c r="F1054" s="116">
        <v>1</v>
      </c>
      <c r="G1054" s="127">
        <v>342</v>
      </c>
      <c r="H1054" s="127">
        <f>ROUND(G1054*$H$2,0)</f>
        <v>198</v>
      </c>
      <c r="I1054" s="127">
        <f>H1054*F1054</f>
        <v>198</v>
      </c>
      <c r="J1054" s="127">
        <f>I1054*1.18</f>
        <v>233.64</v>
      </c>
      <c r="K1054" s="127">
        <f t="shared" si="620"/>
        <v>14256</v>
      </c>
      <c r="L1054" s="127">
        <f t="shared" si="621"/>
        <v>14256</v>
      </c>
      <c r="M1054" s="127">
        <f t="shared" ref="M1054:M1061" si="637">L1054*1.18</f>
        <v>16822.079999999998</v>
      </c>
    </row>
    <row r="1055" spans="1:13" x14ac:dyDescent="0.2">
      <c r="A1055" s="123">
        <v>1050</v>
      </c>
      <c r="B1055" s="124">
        <v>2078588</v>
      </c>
      <c r="C1055" s="125" t="s">
        <v>376</v>
      </c>
      <c r="D1055" s="235" t="s">
        <v>353</v>
      </c>
      <c r="E1055" s="259" t="s">
        <v>537</v>
      </c>
      <c r="F1055" s="116">
        <v>1</v>
      </c>
      <c r="G1055" s="127">
        <v>225</v>
      </c>
      <c r="H1055" s="127">
        <f t="shared" ref="H1055:H1062" si="638">ROUND(G1055*$H$2,0)</f>
        <v>131</v>
      </c>
      <c r="I1055" s="127">
        <f t="shared" ref="I1055:I1061" si="639">H1055*F1055</f>
        <v>131</v>
      </c>
      <c r="J1055" s="127">
        <f t="shared" ref="J1055:J1061" si="640">I1055*1.18</f>
        <v>154.57999999999998</v>
      </c>
      <c r="K1055" s="127">
        <f t="shared" si="620"/>
        <v>9432</v>
      </c>
      <c r="L1055" s="127">
        <f t="shared" si="621"/>
        <v>9432</v>
      </c>
      <c r="M1055" s="127">
        <f t="shared" si="637"/>
        <v>11129.76</v>
      </c>
    </row>
    <row r="1056" spans="1:13" x14ac:dyDescent="0.2">
      <c r="A1056" s="123">
        <v>1051</v>
      </c>
      <c r="B1056" s="124">
        <v>2007734</v>
      </c>
      <c r="C1056" s="125" t="s">
        <v>1</v>
      </c>
      <c r="D1056" s="235" t="s">
        <v>352</v>
      </c>
      <c r="E1056" s="259" t="s">
        <v>537</v>
      </c>
      <c r="F1056" s="116">
        <v>1</v>
      </c>
      <c r="G1056" s="127">
        <v>387</v>
      </c>
      <c r="H1056" s="127">
        <f t="shared" si="638"/>
        <v>224</v>
      </c>
      <c r="I1056" s="127">
        <f t="shared" si="639"/>
        <v>224</v>
      </c>
      <c r="J1056" s="127">
        <f t="shared" si="640"/>
        <v>264.32</v>
      </c>
      <c r="K1056" s="127">
        <f t="shared" si="620"/>
        <v>16128</v>
      </c>
      <c r="L1056" s="127">
        <f t="shared" si="621"/>
        <v>16128</v>
      </c>
      <c r="M1056" s="127">
        <f t="shared" si="637"/>
        <v>19031.039999999997</v>
      </c>
    </row>
    <row r="1057" spans="1:13" x14ac:dyDescent="0.2">
      <c r="A1057" s="123">
        <v>1052</v>
      </c>
      <c r="B1057" s="124">
        <v>301650060287</v>
      </c>
      <c r="C1057" s="152" t="s">
        <v>110</v>
      </c>
      <c r="D1057" s="231" t="s">
        <v>294</v>
      </c>
      <c r="E1057" s="254" t="s">
        <v>537</v>
      </c>
      <c r="F1057" s="116">
        <v>1</v>
      </c>
      <c r="G1057" s="127">
        <v>475</v>
      </c>
      <c r="H1057" s="127">
        <f t="shared" si="638"/>
        <v>276</v>
      </c>
      <c r="I1057" s="127">
        <f t="shared" si="639"/>
        <v>276</v>
      </c>
      <c r="J1057" s="127">
        <f t="shared" si="640"/>
        <v>325.68</v>
      </c>
      <c r="K1057" s="127">
        <f t="shared" si="620"/>
        <v>19872</v>
      </c>
      <c r="L1057" s="127">
        <f t="shared" si="621"/>
        <v>19872</v>
      </c>
      <c r="M1057" s="127">
        <f t="shared" si="637"/>
        <v>23448.959999999999</v>
      </c>
    </row>
    <row r="1058" spans="1:13" x14ac:dyDescent="0.2">
      <c r="A1058" s="123">
        <v>1053</v>
      </c>
      <c r="B1058" s="124">
        <v>1030860</v>
      </c>
      <c r="C1058" s="125" t="s">
        <v>251</v>
      </c>
      <c r="D1058" s="235" t="s">
        <v>330</v>
      </c>
      <c r="E1058" s="259" t="s">
        <v>537</v>
      </c>
      <c r="F1058" s="116">
        <v>12</v>
      </c>
      <c r="G1058" s="127">
        <v>128</v>
      </c>
      <c r="H1058" s="127">
        <f t="shared" si="638"/>
        <v>74</v>
      </c>
      <c r="I1058" s="127">
        <f t="shared" si="639"/>
        <v>888</v>
      </c>
      <c r="J1058" s="127">
        <f t="shared" si="640"/>
        <v>1047.8399999999999</v>
      </c>
      <c r="K1058" s="127">
        <f t="shared" si="620"/>
        <v>5328</v>
      </c>
      <c r="L1058" s="127">
        <f t="shared" si="621"/>
        <v>63936</v>
      </c>
      <c r="M1058" s="127">
        <f t="shared" si="637"/>
        <v>75444.479999999996</v>
      </c>
    </row>
    <row r="1059" spans="1:13" x14ac:dyDescent="0.2">
      <c r="A1059" s="123">
        <v>1054</v>
      </c>
      <c r="B1059" s="124">
        <v>1453</v>
      </c>
      <c r="C1059" s="149" t="s">
        <v>229</v>
      </c>
      <c r="D1059" s="242" t="s">
        <v>338</v>
      </c>
      <c r="E1059" s="263" t="s">
        <v>537</v>
      </c>
      <c r="F1059" s="116">
        <v>1</v>
      </c>
      <c r="G1059" s="127">
        <v>1198</v>
      </c>
      <c r="H1059" s="127">
        <f t="shared" si="638"/>
        <v>695</v>
      </c>
      <c r="I1059" s="127">
        <f t="shared" si="639"/>
        <v>695</v>
      </c>
      <c r="J1059" s="127">
        <f t="shared" si="640"/>
        <v>820.09999999999991</v>
      </c>
      <c r="K1059" s="127">
        <f t="shared" si="620"/>
        <v>50040</v>
      </c>
      <c r="L1059" s="127">
        <f t="shared" si="621"/>
        <v>50040</v>
      </c>
      <c r="M1059" s="127">
        <f t="shared" si="637"/>
        <v>59047.199999999997</v>
      </c>
    </row>
    <row r="1060" spans="1:13" x14ac:dyDescent="0.2">
      <c r="A1060" s="123">
        <v>1055</v>
      </c>
      <c r="B1060" s="124">
        <v>1507809</v>
      </c>
      <c r="C1060" s="150" t="s">
        <v>255</v>
      </c>
      <c r="D1060" s="242" t="s">
        <v>334</v>
      </c>
      <c r="E1060" s="263" t="s">
        <v>537</v>
      </c>
      <c r="F1060" s="116">
        <v>12</v>
      </c>
      <c r="G1060" s="127">
        <v>216</v>
      </c>
      <c r="H1060" s="127">
        <f t="shared" si="638"/>
        <v>125</v>
      </c>
      <c r="I1060" s="127">
        <f t="shared" si="639"/>
        <v>1500</v>
      </c>
      <c r="J1060" s="127">
        <f t="shared" si="640"/>
        <v>1770</v>
      </c>
      <c r="K1060" s="127">
        <f t="shared" si="620"/>
        <v>9000</v>
      </c>
      <c r="L1060" s="127">
        <f t="shared" si="621"/>
        <v>108000</v>
      </c>
      <c r="M1060" s="127">
        <f t="shared" si="637"/>
        <v>127440</v>
      </c>
    </row>
    <row r="1061" spans="1:13" x14ac:dyDescent="0.2">
      <c r="A1061" s="123">
        <v>1056</v>
      </c>
      <c r="B1061" s="124">
        <v>1455505</v>
      </c>
      <c r="C1061" s="125" t="s">
        <v>218</v>
      </c>
      <c r="D1061" s="235" t="s">
        <v>385</v>
      </c>
      <c r="E1061" s="259" t="s">
        <v>537</v>
      </c>
      <c r="F1061" s="116">
        <v>2</v>
      </c>
      <c r="G1061" s="127">
        <v>369</v>
      </c>
      <c r="H1061" s="127">
        <f t="shared" si="638"/>
        <v>214</v>
      </c>
      <c r="I1061" s="127">
        <f t="shared" si="639"/>
        <v>428</v>
      </c>
      <c r="J1061" s="127">
        <f t="shared" si="640"/>
        <v>505.03999999999996</v>
      </c>
      <c r="K1061" s="127">
        <f t="shared" si="620"/>
        <v>15408</v>
      </c>
      <c r="L1061" s="127">
        <f t="shared" si="621"/>
        <v>30816</v>
      </c>
      <c r="M1061" s="127">
        <f t="shared" si="637"/>
        <v>36362.879999999997</v>
      </c>
    </row>
    <row r="1062" spans="1:13" x14ac:dyDescent="0.2">
      <c r="A1062" s="123">
        <v>1057</v>
      </c>
      <c r="B1062" s="145" t="s">
        <v>14</v>
      </c>
      <c r="C1062" s="146" t="s">
        <v>15</v>
      </c>
      <c r="D1062" s="241" t="s">
        <v>304</v>
      </c>
      <c r="E1062" s="251" t="s">
        <v>537</v>
      </c>
      <c r="F1062" s="147">
        <v>2</v>
      </c>
      <c r="G1062" s="127">
        <v>261</v>
      </c>
      <c r="H1062" s="127">
        <f t="shared" si="638"/>
        <v>151</v>
      </c>
      <c r="I1062" s="127">
        <f>H1062*F1062</f>
        <v>302</v>
      </c>
      <c r="J1062" s="127">
        <f>I1062*1.18</f>
        <v>356.35999999999996</v>
      </c>
      <c r="K1062" s="127">
        <f t="shared" si="620"/>
        <v>10872</v>
      </c>
      <c r="L1062" s="127">
        <f t="shared" si="621"/>
        <v>21744</v>
      </c>
      <c r="M1062" s="127">
        <f t="shared" ref="M1062:M1063" si="641">L1062*1.18</f>
        <v>25657.919999999998</v>
      </c>
    </row>
    <row r="1063" spans="1:13" ht="25.5" x14ac:dyDescent="0.2">
      <c r="A1063" s="148">
        <v>1058</v>
      </c>
      <c r="B1063" s="136">
        <v>3748512</v>
      </c>
      <c r="C1063" s="214" t="s">
        <v>230</v>
      </c>
      <c r="D1063" s="240" t="s">
        <v>303</v>
      </c>
      <c r="E1063" s="262" t="s">
        <v>537</v>
      </c>
      <c r="F1063" s="138">
        <v>1</v>
      </c>
      <c r="G1063" s="139">
        <v>1768</v>
      </c>
      <c r="H1063" s="139">
        <f t="shared" ref="H1063" si="642">ROUND(G1063*$H$2,0)</f>
        <v>1025</v>
      </c>
      <c r="I1063" s="139">
        <f t="shared" ref="I1063" si="643">H1063*F1063</f>
        <v>1025</v>
      </c>
      <c r="J1063" s="139">
        <f t="shared" ref="J1063" si="644">I1063*1.18</f>
        <v>1209.5</v>
      </c>
      <c r="K1063" s="139">
        <f t="shared" si="620"/>
        <v>73800</v>
      </c>
      <c r="L1063" s="139">
        <f t="shared" si="621"/>
        <v>73800</v>
      </c>
      <c r="M1063" s="139">
        <f t="shared" si="641"/>
        <v>87084</v>
      </c>
    </row>
    <row r="1064" spans="1:13" x14ac:dyDescent="0.2">
      <c r="A1064" s="118">
        <v>1059</v>
      </c>
      <c r="B1064" s="119"/>
      <c r="C1064" s="140" t="s">
        <v>523</v>
      </c>
      <c r="D1064" s="238"/>
      <c r="E1064" s="238"/>
      <c r="F1064" s="121"/>
      <c r="G1064" s="141"/>
      <c r="H1064" s="122"/>
      <c r="I1064" s="122"/>
      <c r="J1064" s="122"/>
      <c r="K1064" s="122"/>
      <c r="L1064" s="122"/>
      <c r="M1064" s="122"/>
    </row>
    <row r="1065" spans="1:13" x14ac:dyDescent="0.2">
      <c r="A1065" s="123">
        <v>1060</v>
      </c>
      <c r="B1065" s="124">
        <v>2057</v>
      </c>
      <c r="C1065" s="125" t="s">
        <v>94</v>
      </c>
      <c r="D1065" s="235" t="s">
        <v>308</v>
      </c>
      <c r="E1065" s="259" t="s">
        <v>537</v>
      </c>
      <c r="F1065" s="116">
        <v>1</v>
      </c>
      <c r="G1065" s="127">
        <v>342</v>
      </c>
      <c r="H1065" s="127">
        <f>ROUND(G1065*$H$2,0)</f>
        <v>198</v>
      </c>
      <c r="I1065" s="127">
        <f>H1065*F1065</f>
        <v>198</v>
      </c>
      <c r="J1065" s="127">
        <f>I1065*1.18</f>
        <v>233.64</v>
      </c>
      <c r="K1065" s="127">
        <f t="shared" si="620"/>
        <v>14256</v>
      </c>
      <c r="L1065" s="127">
        <f t="shared" si="621"/>
        <v>14256</v>
      </c>
      <c r="M1065" s="127">
        <f t="shared" ref="M1065:M1072" si="645">L1065*1.18</f>
        <v>16822.079999999998</v>
      </c>
    </row>
    <row r="1066" spans="1:13" x14ac:dyDescent="0.2">
      <c r="A1066" s="123">
        <v>1061</v>
      </c>
      <c r="B1066" s="124">
        <v>2078588</v>
      </c>
      <c r="C1066" s="125" t="s">
        <v>376</v>
      </c>
      <c r="D1066" s="235" t="s">
        <v>353</v>
      </c>
      <c r="E1066" s="259" t="s">
        <v>537</v>
      </c>
      <c r="F1066" s="116">
        <v>1</v>
      </c>
      <c r="G1066" s="127">
        <v>225</v>
      </c>
      <c r="H1066" s="127">
        <f t="shared" ref="H1066:H1073" si="646">ROUND(G1066*$H$2,0)</f>
        <v>131</v>
      </c>
      <c r="I1066" s="127">
        <f t="shared" ref="I1066:I1072" si="647">H1066*F1066</f>
        <v>131</v>
      </c>
      <c r="J1066" s="127">
        <f t="shared" ref="J1066:J1072" si="648">I1066*1.18</f>
        <v>154.57999999999998</v>
      </c>
      <c r="K1066" s="127">
        <f t="shared" si="620"/>
        <v>9432</v>
      </c>
      <c r="L1066" s="127">
        <f t="shared" si="621"/>
        <v>9432</v>
      </c>
      <c r="M1066" s="127">
        <f t="shared" si="645"/>
        <v>11129.76</v>
      </c>
    </row>
    <row r="1067" spans="1:13" x14ac:dyDescent="0.2">
      <c r="A1067" s="123">
        <v>1062</v>
      </c>
      <c r="B1067" s="124">
        <v>2007734</v>
      </c>
      <c r="C1067" s="125" t="s">
        <v>1</v>
      </c>
      <c r="D1067" s="235" t="s">
        <v>352</v>
      </c>
      <c r="E1067" s="259" t="s">
        <v>537</v>
      </c>
      <c r="F1067" s="116">
        <v>1</v>
      </c>
      <c r="G1067" s="127">
        <v>387</v>
      </c>
      <c r="H1067" s="127">
        <f t="shared" si="646"/>
        <v>224</v>
      </c>
      <c r="I1067" s="127">
        <f t="shared" si="647"/>
        <v>224</v>
      </c>
      <c r="J1067" s="127">
        <f t="shared" si="648"/>
        <v>264.32</v>
      </c>
      <c r="K1067" s="127">
        <f t="shared" si="620"/>
        <v>16128</v>
      </c>
      <c r="L1067" s="127">
        <f t="shared" si="621"/>
        <v>16128</v>
      </c>
      <c r="M1067" s="127">
        <f t="shared" si="645"/>
        <v>19031.039999999997</v>
      </c>
    </row>
    <row r="1068" spans="1:13" x14ac:dyDescent="0.2">
      <c r="A1068" s="123">
        <v>1063</v>
      </c>
      <c r="B1068" s="124">
        <v>301650060287</v>
      </c>
      <c r="C1068" s="152" t="s">
        <v>110</v>
      </c>
      <c r="D1068" s="231" t="s">
        <v>294</v>
      </c>
      <c r="E1068" s="254" t="s">
        <v>537</v>
      </c>
      <c r="F1068" s="116">
        <v>1</v>
      </c>
      <c r="G1068" s="127">
        <v>475</v>
      </c>
      <c r="H1068" s="127">
        <f t="shared" si="646"/>
        <v>276</v>
      </c>
      <c r="I1068" s="127">
        <f t="shared" si="647"/>
        <v>276</v>
      </c>
      <c r="J1068" s="127">
        <f t="shared" si="648"/>
        <v>325.68</v>
      </c>
      <c r="K1068" s="127">
        <f t="shared" si="620"/>
        <v>19872</v>
      </c>
      <c r="L1068" s="127">
        <f t="shared" si="621"/>
        <v>19872</v>
      </c>
      <c r="M1068" s="127">
        <f t="shared" si="645"/>
        <v>23448.959999999999</v>
      </c>
    </row>
    <row r="1069" spans="1:13" x14ac:dyDescent="0.2">
      <c r="A1069" s="123">
        <v>1064</v>
      </c>
      <c r="B1069" s="124">
        <v>1030860</v>
      </c>
      <c r="C1069" s="125" t="s">
        <v>251</v>
      </c>
      <c r="D1069" s="235" t="s">
        <v>330</v>
      </c>
      <c r="E1069" s="259" t="s">
        <v>537</v>
      </c>
      <c r="F1069" s="116">
        <v>12</v>
      </c>
      <c r="G1069" s="127">
        <v>128</v>
      </c>
      <c r="H1069" s="127">
        <f t="shared" si="646"/>
        <v>74</v>
      </c>
      <c r="I1069" s="127">
        <f t="shared" si="647"/>
        <v>888</v>
      </c>
      <c r="J1069" s="127">
        <f t="shared" si="648"/>
        <v>1047.8399999999999</v>
      </c>
      <c r="K1069" s="127">
        <f t="shared" si="620"/>
        <v>5328</v>
      </c>
      <c r="L1069" s="127">
        <f t="shared" si="621"/>
        <v>63936</v>
      </c>
      <c r="M1069" s="127">
        <f t="shared" si="645"/>
        <v>75444.479999999996</v>
      </c>
    </row>
    <row r="1070" spans="1:13" x14ac:dyDescent="0.2">
      <c r="A1070" s="123">
        <v>1065</v>
      </c>
      <c r="B1070" s="124">
        <v>1453</v>
      </c>
      <c r="C1070" s="149" t="s">
        <v>229</v>
      </c>
      <c r="D1070" s="242" t="s">
        <v>338</v>
      </c>
      <c r="E1070" s="263" t="s">
        <v>537</v>
      </c>
      <c r="F1070" s="116">
        <v>1</v>
      </c>
      <c r="G1070" s="127">
        <v>1198</v>
      </c>
      <c r="H1070" s="127">
        <f t="shared" si="646"/>
        <v>695</v>
      </c>
      <c r="I1070" s="127">
        <f t="shared" si="647"/>
        <v>695</v>
      </c>
      <c r="J1070" s="127">
        <f t="shared" si="648"/>
        <v>820.09999999999991</v>
      </c>
      <c r="K1070" s="127">
        <f t="shared" si="620"/>
        <v>50040</v>
      </c>
      <c r="L1070" s="127">
        <f t="shared" si="621"/>
        <v>50040</v>
      </c>
      <c r="M1070" s="127">
        <f t="shared" si="645"/>
        <v>59047.199999999997</v>
      </c>
    </row>
    <row r="1071" spans="1:13" x14ac:dyDescent="0.2">
      <c r="A1071" s="123">
        <v>1066</v>
      </c>
      <c r="B1071" s="124">
        <v>1507809</v>
      </c>
      <c r="C1071" s="150" t="s">
        <v>255</v>
      </c>
      <c r="D1071" s="242" t="s">
        <v>334</v>
      </c>
      <c r="E1071" s="263" t="s">
        <v>537</v>
      </c>
      <c r="F1071" s="116">
        <v>12</v>
      </c>
      <c r="G1071" s="127">
        <v>216</v>
      </c>
      <c r="H1071" s="127">
        <f t="shared" si="646"/>
        <v>125</v>
      </c>
      <c r="I1071" s="127">
        <f t="shared" si="647"/>
        <v>1500</v>
      </c>
      <c r="J1071" s="127">
        <f t="shared" si="648"/>
        <v>1770</v>
      </c>
      <c r="K1071" s="127">
        <f t="shared" si="620"/>
        <v>9000</v>
      </c>
      <c r="L1071" s="127">
        <f t="shared" si="621"/>
        <v>108000</v>
      </c>
      <c r="M1071" s="127">
        <f t="shared" si="645"/>
        <v>127440</v>
      </c>
    </row>
    <row r="1072" spans="1:13" x14ac:dyDescent="0.2">
      <c r="A1072" s="123">
        <v>1067</v>
      </c>
      <c r="B1072" s="124">
        <v>1455505</v>
      </c>
      <c r="C1072" s="125" t="s">
        <v>218</v>
      </c>
      <c r="D1072" s="235" t="s">
        <v>385</v>
      </c>
      <c r="E1072" s="259" t="s">
        <v>537</v>
      </c>
      <c r="F1072" s="116">
        <v>2</v>
      </c>
      <c r="G1072" s="127">
        <v>369</v>
      </c>
      <c r="H1072" s="127">
        <f t="shared" si="646"/>
        <v>214</v>
      </c>
      <c r="I1072" s="127">
        <f t="shared" si="647"/>
        <v>428</v>
      </c>
      <c r="J1072" s="127">
        <f t="shared" si="648"/>
        <v>505.03999999999996</v>
      </c>
      <c r="K1072" s="127">
        <f t="shared" si="620"/>
        <v>15408</v>
      </c>
      <c r="L1072" s="127">
        <f t="shared" si="621"/>
        <v>30816</v>
      </c>
      <c r="M1072" s="127">
        <f t="shared" si="645"/>
        <v>36362.879999999997</v>
      </c>
    </row>
    <row r="1073" spans="1:13" x14ac:dyDescent="0.2">
      <c r="A1073" s="123">
        <v>1068</v>
      </c>
      <c r="B1073" s="145" t="s">
        <v>14</v>
      </c>
      <c r="C1073" s="146" t="s">
        <v>15</v>
      </c>
      <c r="D1073" s="241" t="s">
        <v>304</v>
      </c>
      <c r="E1073" s="251" t="s">
        <v>537</v>
      </c>
      <c r="F1073" s="147">
        <v>2</v>
      </c>
      <c r="G1073" s="127">
        <v>261</v>
      </c>
      <c r="H1073" s="127">
        <f t="shared" si="646"/>
        <v>151</v>
      </c>
      <c r="I1073" s="127">
        <f>H1073*F1073</f>
        <v>302</v>
      </c>
      <c r="J1073" s="127">
        <f>I1073*1.18</f>
        <v>356.35999999999996</v>
      </c>
      <c r="K1073" s="127">
        <f t="shared" si="620"/>
        <v>10872</v>
      </c>
      <c r="L1073" s="127">
        <f t="shared" si="621"/>
        <v>21744</v>
      </c>
      <c r="M1073" s="127">
        <f t="shared" ref="M1073:M1074" si="649">L1073*1.18</f>
        <v>25657.919999999998</v>
      </c>
    </row>
    <row r="1074" spans="1:13" ht="25.5" x14ac:dyDescent="0.2">
      <c r="A1074" s="148">
        <v>1069</v>
      </c>
      <c r="B1074" s="136">
        <v>3748512</v>
      </c>
      <c r="C1074" s="214" t="s">
        <v>230</v>
      </c>
      <c r="D1074" s="240" t="s">
        <v>303</v>
      </c>
      <c r="E1074" s="262" t="s">
        <v>537</v>
      </c>
      <c r="F1074" s="138">
        <v>1</v>
      </c>
      <c r="G1074" s="139">
        <v>1768</v>
      </c>
      <c r="H1074" s="139">
        <f t="shared" ref="H1074" si="650">ROUND(G1074*$H$2,0)</f>
        <v>1025</v>
      </c>
      <c r="I1074" s="139">
        <f t="shared" ref="I1074" si="651">H1074*F1074</f>
        <v>1025</v>
      </c>
      <c r="J1074" s="139">
        <f t="shared" ref="J1074" si="652">I1074*1.18</f>
        <v>1209.5</v>
      </c>
      <c r="K1074" s="139">
        <f t="shared" si="620"/>
        <v>73800</v>
      </c>
      <c r="L1074" s="139">
        <f t="shared" si="621"/>
        <v>73800</v>
      </c>
      <c r="M1074" s="139">
        <f t="shared" si="649"/>
        <v>87084</v>
      </c>
    </row>
    <row r="1075" spans="1:13" x14ac:dyDescent="0.2">
      <c r="A1075" s="118">
        <v>1070</v>
      </c>
      <c r="B1075" s="119"/>
      <c r="C1075" s="140" t="s">
        <v>524</v>
      </c>
      <c r="D1075" s="238"/>
      <c r="E1075" s="238"/>
      <c r="F1075" s="121"/>
      <c r="G1075" s="141"/>
      <c r="H1075" s="122"/>
      <c r="I1075" s="122"/>
      <c r="J1075" s="122"/>
      <c r="K1075" s="122"/>
      <c r="L1075" s="122"/>
      <c r="M1075" s="122"/>
    </row>
    <row r="1076" spans="1:13" x14ac:dyDescent="0.2">
      <c r="A1076" s="123">
        <v>1071</v>
      </c>
      <c r="B1076" s="124">
        <v>2525</v>
      </c>
      <c r="C1076" s="125" t="s">
        <v>244</v>
      </c>
      <c r="D1076" s="235" t="s">
        <v>389</v>
      </c>
      <c r="E1076" s="259" t="s">
        <v>537</v>
      </c>
      <c r="F1076" s="116">
        <v>3</v>
      </c>
      <c r="G1076" s="127">
        <v>307</v>
      </c>
      <c r="H1076" s="127">
        <f>ROUND(G1076*$H$2,0)</f>
        <v>178</v>
      </c>
      <c r="I1076" s="127">
        <f>H1076*F1076</f>
        <v>534</v>
      </c>
      <c r="J1076" s="127">
        <f>I1076*1.18</f>
        <v>630.12</v>
      </c>
      <c r="K1076" s="127">
        <f t="shared" si="620"/>
        <v>12816</v>
      </c>
      <c r="L1076" s="127">
        <f t="shared" si="621"/>
        <v>38448</v>
      </c>
      <c r="M1076" s="127">
        <f t="shared" ref="M1076" si="653">L1076*1.18</f>
        <v>45368.639999999999</v>
      </c>
    </row>
    <row r="1077" spans="1:13" ht="25.5" x14ac:dyDescent="0.2">
      <c r="A1077" s="148">
        <v>1072</v>
      </c>
      <c r="B1077" s="136">
        <v>3748512</v>
      </c>
      <c r="C1077" s="214" t="s">
        <v>269</v>
      </c>
      <c r="D1077" s="240" t="s">
        <v>303</v>
      </c>
      <c r="E1077" s="262" t="s">
        <v>537</v>
      </c>
      <c r="F1077" s="138">
        <v>3</v>
      </c>
      <c r="G1077" s="139">
        <v>1768</v>
      </c>
      <c r="H1077" s="139">
        <f>ROUND(G1077*$H$2,0)</f>
        <v>1025</v>
      </c>
      <c r="I1077" s="139">
        <f>H1077*F1077</f>
        <v>3075</v>
      </c>
      <c r="J1077" s="139">
        <f>I1077*1.18</f>
        <v>3628.5</v>
      </c>
      <c r="K1077" s="139">
        <f t="shared" si="620"/>
        <v>73800</v>
      </c>
      <c r="L1077" s="139">
        <f t="shared" si="621"/>
        <v>221400</v>
      </c>
      <c r="M1077" s="139">
        <f t="shared" ref="M1077" si="654">L1077*1.18</f>
        <v>261252</v>
      </c>
    </row>
    <row r="1078" spans="1:13" x14ac:dyDescent="0.2">
      <c r="A1078" s="118">
        <v>1073</v>
      </c>
      <c r="B1078" s="160"/>
      <c r="C1078" s="157" t="s">
        <v>525</v>
      </c>
      <c r="D1078" s="243"/>
      <c r="E1078" s="243"/>
      <c r="F1078" s="161"/>
      <c r="G1078" s="162"/>
      <c r="H1078" s="163"/>
      <c r="I1078" s="163"/>
      <c r="J1078" s="163"/>
      <c r="K1078" s="163"/>
      <c r="L1078" s="163"/>
      <c r="M1078" s="163"/>
    </row>
    <row r="1079" spans="1:13" x14ac:dyDescent="0.2">
      <c r="A1079" s="123">
        <v>1074</v>
      </c>
      <c r="B1079" s="164">
        <v>2111</v>
      </c>
      <c r="C1079" s="150" t="s">
        <v>273</v>
      </c>
      <c r="D1079" s="242" t="s">
        <v>312</v>
      </c>
      <c r="E1079" s="263" t="s">
        <v>537</v>
      </c>
      <c r="F1079" s="165">
        <v>4</v>
      </c>
      <c r="G1079" s="166">
        <v>277</v>
      </c>
      <c r="H1079" s="166">
        <f>ROUND(G1079*$H$2,0)</f>
        <v>161</v>
      </c>
      <c r="I1079" s="166">
        <f>H1079*F1079</f>
        <v>644</v>
      </c>
      <c r="J1079" s="166">
        <f>I1079*1.18</f>
        <v>759.92</v>
      </c>
      <c r="K1079" s="166">
        <f t="shared" si="620"/>
        <v>11592</v>
      </c>
      <c r="L1079" s="166">
        <f t="shared" si="621"/>
        <v>46368</v>
      </c>
      <c r="M1079" s="166">
        <f t="shared" ref="M1079" si="655">L1079*1.18</f>
        <v>54714.239999999998</v>
      </c>
    </row>
    <row r="1080" spans="1:13" x14ac:dyDescent="0.2">
      <c r="A1080" s="123">
        <v>1075</v>
      </c>
      <c r="B1080" s="164">
        <v>3010625</v>
      </c>
      <c r="C1080" s="150" t="s">
        <v>274</v>
      </c>
      <c r="D1080" s="242" t="s">
        <v>393</v>
      </c>
      <c r="E1080" s="263" t="s">
        <v>537</v>
      </c>
      <c r="F1080" s="165">
        <v>2</v>
      </c>
      <c r="G1080" s="166">
        <v>469</v>
      </c>
      <c r="H1080" s="166">
        <f>ROUND(G1080*$H$2,0)</f>
        <v>272</v>
      </c>
      <c r="I1080" s="166">
        <f>H1080*F1080</f>
        <v>544</v>
      </c>
      <c r="J1080" s="166">
        <f>I1080*1.18</f>
        <v>641.91999999999996</v>
      </c>
      <c r="K1080" s="166">
        <f t="shared" si="620"/>
        <v>19584</v>
      </c>
      <c r="L1080" s="166">
        <f t="shared" si="621"/>
        <v>39168</v>
      </c>
      <c r="M1080" s="166">
        <f t="shared" ref="M1080" si="656">L1080*1.18</f>
        <v>46218.239999999998</v>
      </c>
    </row>
    <row r="1081" spans="1:13" x14ac:dyDescent="0.2">
      <c r="A1081" s="148">
        <v>1076</v>
      </c>
      <c r="B1081" s="167">
        <v>22764310</v>
      </c>
      <c r="C1081" s="151" t="s">
        <v>394</v>
      </c>
      <c r="D1081" s="246" t="s">
        <v>395</v>
      </c>
      <c r="E1081" s="264" t="s">
        <v>537</v>
      </c>
      <c r="F1081" s="168">
        <v>6</v>
      </c>
      <c r="G1081" s="169">
        <v>397</v>
      </c>
      <c r="H1081" s="169">
        <f>ROUND(G1081*$H$2,0)</f>
        <v>230</v>
      </c>
      <c r="I1081" s="169">
        <f>H1081*F1081</f>
        <v>1380</v>
      </c>
      <c r="J1081" s="169">
        <f>I1081*1.18</f>
        <v>1628.3999999999999</v>
      </c>
      <c r="K1081" s="169">
        <f t="shared" si="620"/>
        <v>16560</v>
      </c>
      <c r="L1081" s="169">
        <f t="shared" si="621"/>
        <v>99360</v>
      </c>
      <c r="M1081" s="169">
        <f t="shared" ref="M1081" si="657">L1081*1.18</f>
        <v>117244.79999999999</v>
      </c>
    </row>
    <row r="1082" spans="1:13" x14ac:dyDescent="0.2">
      <c r="A1082" s="123">
        <v>1077</v>
      </c>
      <c r="B1082" s="128"/>
      <c r="C1082" s="170" t="s">
        <v>526</v>
      </c>
      <c r="D1082" s="237"/>
      <c r="E1082" s="237"/>
      <c r="F1082" s="130"/>
      <c r="G1082" s="127"/>
      <c r="H1082" s="131"/>
      <c r="I1082" s="131"/>
      <c r="J1082" s="131"/>
      <c r="K1082" s="131"/>
      <c r="L1082" s="131"/>
      <c r="M1082" s="131"/>
    </row>
    <row r="1083" spans="1:13" x14ac:dyDescent="0.2">
      <c r="A1083" s="123">
        <v>1078</v>
      </c>
      <c r="B1083" s="124">
        <v>2057</v>
      </c>
      <c r="C1083" s="125" t="s">
        <v>237</v>
      </c>
      <c r="D1083" s="235" t="s">
        <v>309</v>
      </c>
      <c r="E1083" s="259" t="s">
        <v>537</v>
      </c>
      <c r="F1083" s="116">
        <v>1</v>
      </c>
      <c r="G1083" s="127">
        <v>366</v>
      </c>
      <c r="H1083" s="127">
        <f t="shared" ref="H1083:H1091" si="658">ROUND(G1083*$H$2,0)</f>
        <v>212</v>
      </c>
      <c r="I1083" s="127">
        <f t="shared" ref="I1083:I1091" si="659">H1083*F1083</f>
        <v>212</v>
      </c>
      <c r="J1083" s="127">
        <f t="shared" ref="J1083:J1091" si="660">I1083*1.18</f>
        <v>250.16</v>
      </c>
      <c r="K1083" s="127">
        <f t="shared" si="620"/>
        <v>15264</v>
      </c>
      <c r="L1083" s="127">
        <f t="shared" si="621"/>
        <v>15264</v>
      </c>
      <c r="M1083" s="127">
        <f t="shared" ref="M1083" si="661">L1083*1.18</f>
        <v>18011.52</v>
      </c>
    </row>
    <row r="1084" spans="1:13" x14ac:dyDescent="0.2">
      <c r="A1084" s="123">
        <v>1079</v>
      </c>
      <c r="B1084" s="124">
        <v>2837</v>
      </c>
      <c r="C1084" s="125" t="s">
        <v>276</v>
      </c>
      <c r="D1084" s="235" t="s">
        <v>317</v>
      </c>
      <c r="E1084" s="259" t="s">
        <v>537</v>
      </c>
      <c r="F1084" s="116">
        <v>1</v>
      </c>
      <c r="G1084" s="127">
        <v>490</v>
      </c>
      <c r="H1084" s="127">
        <f t="shared" si="658"/>
        <v>284</v>
      </c>
      <c r="I1084" s="127">
        <f t="shared" si="659"/>
        <v>284</v>
      </c>
      <c r="J1084" s="127">
        <f t="shared" si="660"/>
        <v>335.12</v>
      </c>
      <c r="K1084" s="127">
        <f t="shared" si="620"/>
        <v>20448</v>
      </c>
      <c r="L1084" s="127">
        <f t="shared" si="621"/>
        <v>20448</v>
      </c>
      <c r="M1084" s="127">
        <f t="shared" ref="M1084" si="662">L1084*1.18</f>
        <v>24128.639999999999</v>
      </c>
    </row>
    <row r="1085" spans="1:13" x14ac:dyDescent="0.2">
      <c r="A1085" s="123">
        <v>1080</v>
      </c>
      <c r="B1085" s="124">
        <v>2837</v>
      </c>
      <c r="C1085" s="125" t="s">
        <v>277</v>
      </c>
      <c r="D1085" s="235" t="s">
        <v>318</v>
      </c>
      <c r="E1085" s="259" t="s">
        <v>537</v>
      </c>
      <c r="F1085" s="116">
        <v>1</v>
      </c>
      <c r="G1085" s="127">
        <v>431</v>
      </c>
      <c r="H1085" s="127">
        <f t="shared" si="658"/>
        <v>250</v>
      </c>
      <c r="I1085" s="127">
        <f t="shared" si="659"/>
        <v>250</v>
      </c>
      <c r="J1085" s="127">
        <f t="shared" si="660"/>
        <v>295</v>
      </c>
      <c r="K1085" s="127">
        <f t="shared" si="620"/>
        <v>18000</v>
      </c>
      <c r="L1085" s="127">
        <f t="shared" si="621"/>
        <v>18000</v>
      </c>
      <c r="M1085" s="127">
        <f t="shared" ref="M1085" si="663">L1085*1.18</f>
        <v>21240</v>
      </c>
    </row>
    <row r="1086" spans="1:13" x14ac:dyDescent="0.2">
      <c r="A1086" s="123">
        <v>1081</v>
      </c>
      <c r="B1086" s="124">
        <v>2057</v>
      </c>
      <c r="C1086" s="125" t="s">
        <v>94</v>
      </c>
      <c r="D1086" s="235" t="s">
        <v>308</v>
      </c>
      <c r="E1086" s="259" t="s">
        <v>537</v>
      </c>
      <c r="F1086" s="116">
        <v>2</v>
      </c>
      <c r="G1086" s="127">
        <v>342</v>
      </c>
      <c r="H1086" s="127">
        <f t="shared" si="658"/>
        <v>198</v>
      </c>
      <c r="I1086" s="127">
        <f t="shared" si="659"/>
        <v>396</v>
      </c>
      <c r="J1086" s="127">
        <f t="shared" si="660"/>
        <v>467.28</v>
      </c>
      <c r="K1086" s="127">
        <f t="shared" si="620"/>
        <v>14256</v>
      </c>
      <c r="L1086" s="127">
        <f t="shared" si="621"/>
        <v>28512</v>
      </c>
      <c r="M1086" s="127">
        <f t="shared" ref="M1086" si="664">L1086*1.18</f>
        <v>33644.159999999996</v>
      </c>
    </row>
    <row r="1087" spans="1:13" x14ac:dyDescent="0.2">
      <c r="A1087" s="123">
        <v>1082</v>
      </c>
      <c r="B1087" s="124">
        <v>2837</v>
      </c>
      <c r="C1087" s="125" t="s">
        <v>278</v>
      </c>
      <c r="D1087" s="235" t="s">
        <v>316</v>
      </c>
      <c r="E1087" s="259" t="s">
        <v>537</v>
      </c>
      <c r="F1087" s="116">
        <v>1</v>
      </c>
      <c r="G1087" s="127">
        <v>472</v>
      </c>
      <c r="H1087" s="127">
        <f t="shared" si="658"/>
        <v>274</v>
      </c>
      <c r="I1087" s="127">
        <f t="shared" si="659"/>
        <v>274</v>
      </c>
      <c r="J1087" s="127">
        <f t="shared" si="660"/>
        <v>323.32</v>
      </c>
      <c r="K1087" s="127">
        <f t="shared" si="620"/>
        <v>19728</v>
      </c>
      <c r="L1087" s="127">
        <f t="shared" si="621"/>
        <v>19728</v>
      </c>
      <c r="M1087" s="127">
        <f t="shared" ref="M1087" si="665">L1087*1.18</f>
        <v>23279.039999999997</v>
      </c>
    </row>
    <row r="1088" spans="1:13" x14ac:dyDescent="0.2">
      <c r="A1088" s="123">
        <v>1083</v>
      </c>
      <c r="B1088" s="124">
        <v>2526</v>
      </c>
      <c r="C1088" s="125" t="s">
        <v>279</v>
      </c>
      <c r="D1088" s="235" t="s">
        <v>396</v>
      </c>
      <c r="E1088" s="259" t="s">
        <v>537</v>
      </c>
      <c r="F1088" s="116">
        <v>4</v>
      </c>
      <c r="G1088" s="127">
        <v>482</v>
      </c>
      <c r="H1088" s="127">
        <f t="shared" si="658"/>
        <v>280</v>
      </c>
      <c r="I1088" s="127">
        <f t="shared" si="659"/>
        <v>1120</v>
      </c>
      <c r="J1088" s="127">
        <f t="shared" si="660"/>
        <v>1321.6</v>
      </c>
      <c r="K1088" s="127">
        <f t="shared" si="620"/>
        <v>20160</v>
      </c>
      <c r="L1088" s="127">
        <f t="shared" si="621"/>
        <v>80640</v>
      </c>
      <c r="M1088" s="127">
        <f t="shared" ref="M1088" si="666">L1088*1.18</f>
        <v>95155.199999999997</v>
      </c>
    </row>
    <row r="1089" spans="1:13" x14ac:dyDescent="0.2">
      <c r="A1089" s="123">
        <v>1084</v>
      </c>
      <c r="B1089" s="124">
        <v>2525</v>
      </c>
      <c r="C1089" s="125" t="s">
        <v>244</v>
      </c>
      <c r="D1089" s="235" t="s">
        <v>389</v>
      </c>
      <c r="E1089" s="259" t="s">
        <v>537</v>
      </c>
      <c r="F1089" s="116">
        <v>2</v>
      </c>
      <c r="G1089" s="127">
        <v>307</v>
      </c>
      <c r="H1089" s="127">
        <f t="shared" si="658"/>
        <v>178</v>
      </c>
      <c r="I1089" s="127">
        <f t="shared" si="659"/>
        <v>356</v>
      </c>
      <c r="J1089" s="127">
        <f t="shared" si="660"/>
        <v>420.08</v>
      </c>
      <c r="K1089" s="127">
        <f t="shared" si="620"/>
        <v>12816</v>
      </c>
      <c r="L1089" s="127">
        <f t="shared" si="621"/>
        <v>25632</v>
      </c>
      <c r="M1089" s="127">
        <f t="shared" ref="M1089" si="667">L1089*1.18</f>
        <v>30245.759999999998</v>
      </c>
    </row>
    <row r="1090" spans="1:13" x14ac:dyDescent="0.2">
      <c r="A1090" s="123">
        <v>1085</v>
      </c>
      <c r="B1090" s="124">
        <v>2839</v>
      </c>
      <c r="C1090" s="125" t="s">
        <v>280</v>
      </c>
      <c r="D1090" s="235" t="s">
        <v>319</v>
      </c>
      <c r="E1090" s="259" t="s">
        <v>537</v>
      </c>
      <c r="F1090" s="116">
        <v>17</v>
      </c>
      <c r="G1090" s="127">
        <v>279</v>
      </c>
      <c r="H1090" s="127">
        <f t="shared" si="658"/>
        <v>162</v>
      </c>
      <c r="I1090" s="127">
        <f t="shared" si="659"/>
        <v>2754</v>
      </c>
      <c r="J1090" s="127">
        <f t="shared" si="660"/>
        <v>3249.72</v>
      </c>
      <c r="K1090" s="127">
        <f t="shared" si="620"/>
        <v>11664</v>
      </c>
      <c r="L1090" s="127">
        <f t="shared" si="621"/>
        <v>198288</v>
      </c>
      <c r="M1090" s="127">
        <f t="shared" ref="M1090" si="668">L1090*1.18</f>
        <v>233979.84</v>
      </c>
    </row>
    <row r="1091" spans="1:13" x14ac:dyDescent="0.2">
      <c r="A1091" s="123">
        <v>1086</v>
      </c>
      <c r="B1091" s="124">
        <v>2110</v>
      </c>
      <c r="C1091" s="125" t="s">
        <v>281</v>
      </c>
      <c r="D1091" s="235" t="s">
        <v>311</v>
      </c>
      <c r="E1091" s="259" t="s">
        <v>537</v>
      </c>
      <c r="F1091" s="116">
        <v>21</v>
      </c>
      <c r="G1091" s="127">
        <v>152</v>
      </c>
      <c r="H1091" s="127">
        <f t="shared" si="658"/>
        <v>88</v>
      </c>
      <c r="I1091" s="127">
        <f t="shared" si="659"/>
        <v>1848</v>
      </c>
      <c r="J1091" s="127">
        <f t="shared" si="660"/>
        <v>2180.64</v>
      </c>
      <c r="K1091" s="127">
        <f t="shared" si="620"/>
        <v>6336</v>
      </c>
      <c r="L1091" s="127">
        <f t="shared" si="621"/>
        <v>133056</v>
      </c>
      <c r="M1091" s="127">
        <f t="shared" ref="M1091:M1099" si="669">L1091*1.18</f>
        <v>157006.07999999999</v>
      </c>
    </row>
    <row r="1092" spans="1:13" x14ac:dyDescent="0.2">
      <c r="A1092" s="123">
        <v>1087</v>
      </c>
      <c r="B1092" s="124">
        <v>2007734</v>
      </c>
      <c r="C1092" s="125" t="s">
        <v>1</v>
      </c>
      <c r="D1092" s="235" t="s">
        <v>352</v>
      </c>
      <c r="E1092" s="259" t="s">
        <v>537</v>
      </c>
      <c r="F1092" s="116">
        <v>1</v>
      </c>
      <c r="G1092" s="127">
        <v>387</v>
      </c>
      <c r="H1092" s="127">
        <f t="shared" ref="H1092:H1099" si="670">ROUND(G1092*$H$2,0)</f>
        <v>224</v>
      </c>
      <c r="I1092" s="127">
        <f t="shared" ref="I1092:I1099" si="671">H1092*F1092</f>
        <v>224</v>
      </c>
      <c r="J1092" s="127">
        <f t="shared" ref="J1092:J1099" si="672">I1092*1.18</f>
        <v>264.32</v>
      </c>
      <c r="K1092" s="127">
        <f t="shared" si="620"/>
        <v>16128</v>
      </c>
      <c r="L1092" s="127">
        <f t="shared" si="621"/>
        <v>16128</v>
      </c>
      <c r="M1092" s="127">
        <f t="shared" si="669"/>
        <v>19031.039999999997</v>
      </c>
    </row>
    <row r="1093" spans="1:13" x14ac:dyDescent="0.2">
      <c r="A1093" s="123">
        <v>1088</v>
      </c>
      <c r="B1093" s="124">
        <v>307030060342</v>
      </c>
      <c r="C1093" s="125" t="s">
        <v>282</v>
      </c>
      <c r="D1093" s="235" t="s">
        <v>333</v>
      </c>
      <c r="E1093" s="259" t="s">
        <v>537</v>
      </c>
      <c r="F1093" s="116">
        <v>1</v>
      </c>
      <c r="G1093" s="127">
        <v>975</v>
      </c>
      <c r="H1093" s="127">
        <f t="shared" si="670"/>
        <v>566</v>
      </c>
      <c r="I1093" s="127">
        <f t="shared" si="671"/>
        <v>566</v>
      </c>
      <c r="J1093" s="127">
        <f t="shared" si="672"/>
        <v>667.88</v>
      </c>
      <c r="K1093" s="127">
        <f t="shared" si="620"/>
        <v>40752</v>
      </c>
      <c r="L1093" s="127">
        <f t="shared" si="621"/>
        <v>40752</v>
      </c>
      <c r="M1093" s="127">
        <f t="shared" si="669"/>
        <v>48087.360000000001</v>
      </c>
    </row>
    <row r="1094" spans="1:13" x14ac:dyDescent="0.2">
      <c r="A1094" s="123">
        <v>1089</v>
      </c>
      <c r="B1094" s="124">
        <v>3008455</v>
      </c>
      <c r="C1094" s="125" t="s">
        <v>283</v>
      </c>
      <c r="D1094" s="229" t="s">
        <v>305</v>
      </c>
      <c r="E1094" s="253" t="s">
        <v>537</v>
      </c>
      <c r="F1094" s="116">
        <v>38</v>
      </c>
      <c r="G1094" s="127">
        <v>260</v>
      </c>
      <c r="H1094" s="127">
        <f t="shared" si="670"/>
        <v>151</v>
      </c>
      <c r="I1094" s="127">
        <f t="shared" si="671"/>
        <v>5738</v>
      </c>
      <c r="J1094" s="127">
        <f t="shared" si="672"/>
        <v>6770.8399999999992</v>
      </c>
      <c r="K1094" s="127">
        <f t="shared" si="620"/>
        <v>10872</v>
      </c>
      <c r="L1094" s="127">
        <f t="shared" si="621"/>
        <v>413136</v>
      </c>
      <c r="M1094" s="127">
        <f t="shared" si="669"/>
        <v>487500.48</v>
      </c>
    </row>
    <row r="1095" spans="1:13" ht="38.25" x14ac:dyDescent="0.2">
      <c r="A1095" s="123">
        <v>1090</v>
      </c>
      <c r="B1095" s="124">
        <v>22714780</v>
      </c>
      <c r="C1095" s="133" t="s">
        <v>219</v>
      </c>
      <c r="D1095" s="227" t="s">
        <v>383</v>
      </c>
      <c r="E1095" s="251" t="s">
        <v>537</v>
      </c>
      <c r="F1095" s="116">
        <v>7</v>
      </c>
      <c r="G1095" s="134">
        <v>418</v>
      </c>
      <c r="H1095" s="127">
        <f t="shared" si="670"/>
        <v>242</v>
      </c>
      <c r="I1095" s="127">
        <f t="shared" si="671"/>
        <v>1694</v>
      </c>
      <c r="J1095" s="127">
        <f t="shared" si="672"/>
        <v>1998.9199999999998</v>
      </c>
      <c r="K1095" s="127">
        <f t="shared" si="620"/>
        <v>17424</v>
      </c>
      <c r="L1095" s="127">
        <f t="shared" si="621"/>
        <v>121968</v>
      </c>
      <c r="M1095" s="127">
        <f t="shared" si="669"/>
        <v>143922.23999999999</v>
      </c>
    </row>
    <row r="1096" spans="1:13" x14ac:dyDescent="0.2">
      <c r="A1096" s="123">
        <v>1091</v>
      </c>
      <c r="B1096" s="124">
        <v>22763518</v>
      </c>
      <c r="C1096" s="150" t="s">
        <v>284</v>
      </c>
      <c r="D1096" s="242" t="s">
        <v>336</v>
      </c>
      <c r="E1096" s="263" t="s">
        <v>537</v>
      </c>
      <c r="F1096" s="116">
        <v>108</v>
      </c>
      <c r="G1096" s="127">
        <v>251</v>
      </c>
      <c r="H1096" s="127">
        <f t="shared" si="670"/>
        <v>146</v>
      </c>
      <c r="I1096" s="127">
        <f t="shared" si="671"/>
        <v>15768</v>
      </c>
      <c r="J1096" s="127">
        <f t="shared" si="672"/>
        <v>18606.239999999998</v>
      </c>
      <c r="K1096" s="127">
        <f t="shared" ref="K1096:K1127" si="673">H1096*$J$2</f>
        <v>10512</v>
      </c>
      <c r="L1096" s="127">
        <f t="shared" ref="L1096:L1127" si="674">K1096*F1096</f>
        <v>1135296</v>
      </c>
      <c r="M1096" s="127">
        <f t="shared" si="669"/>
        <v>1339649.28</v>
      </c>
    </row>
    <row r="1097" spans="1:13" x14ac:dyDescent="0.2">
      <c r="A1097" s="123">
        <v>1092</v>
      </c>
      <c r="B1097" s="124">
        <v>22765521</v>
      </c>
      <c r="C1097" s="150" t="s">
        <v>285</v>
      </c>
      <c r="D1097" s="242" t="s">
        <v>337</v>
      </c>
      <c r="E1097" s="263" t="s">
        <v>537</v>
      </c>
      <c r="F1097" s="116">
        <v>44</v>
      </c>
      <c r="G1097" s="127">
        <v>333</v>
      </c>
      <c r="H1097" s="127">
        <f t="shared" si="670"/>
        <v>193</v>
      </c>
      <c r="I1097" s="127">
        <f t="shared" si="671"/>
        <v>8492</v>
      </c>
      <c r="J1097" s="127">
        <f t="shared" si="672"/>
        <v>10020.56</v>
      </c>
      <c r="K1097" s="127">
        <f t="shared" si="673"/>
        <v>13896</v>
      </c>
      <c r="L1097" s="127">
        <f t="shared" si="674"/>
        <v>611424</v>
      </c>
      <c r="M1097" s="127">
        <f t="shared" si="669"/>
        <v>721480.32</v>
      </c>
    </row>
    <row r="1098" spans="1:13" x14ac:dyDescent="0.2">
      <c r="A1098" s="123">
        <v>1093</v>
      </c>
      <c r="B1098" s="124">
        <v>3721</v>
      </c>
      <c r="C1098" s="125" t="s">
        <v>286</v>
      </c>
      <c r="D1098" s="235" t="s">
        <v>392</v>
      </c>
      <c r="E1098" s="259" t="s">
        <v>537</v>
      </c>
      <c r="F1098" s="116">
        <v>1</v>
      </c>
      <c r="G1098" s="127">
        <v>4501</v>
      </c>
      <c r="H1098" s="127">
        <f t="shared" si="670"/>
        <v>2611</v>
      </c>
      <c r="I1098" s="127">
        <f t="shared" si="671"/>
        <v>2611</v>
      </c>
      <c r="J1098" s="127">
        <f t="shared" si="672"/>
        <v>3080.98</v>
      </c>
      <c r="K1098" s="127">
        <f t="shared" si="673"/>
        <v>187992</v>
      </c>
      <c r="L1098" s="127">
        <f t="shared" si="674"/>
        <v>187992</v>
      </c>
      <c r="M1098" s="127">
        <f t="shared" si="669"/>
        <v>221830.56</v>
      </c>
    </row>
    <row r="1099" spans="1:13" x14ac:dyDescent="0.2">
      <c r="A1099" s="148">
        <v>1094</v>
      </c>
      <c r="B1099" s="136">
        <v>3721</v>
      </c>
      <c r="C1099" s="137" t="s">
        <v>272</v>
      </c>
      <c r="D1099" s="240" t="s">
        <v>392</v>
      </c>
      <c r="E1099" s="262" t="s">
        <v>537</v>
      </c>
      <c r="F1099" s="138">
        <v>1</v>
      </c>
      <c r="G1099" s="139">
        <v>4501</v>
      </c>
      <c r="H1099" s="139">
        <f t="shared" si="670"/>
        <v>2611</v>
      </c>
      <c r="I1099" s="139">
        <f t="shared" si="671"/>
        <v>2611</v>
      </c>
      <c r="J1099" s="139">
        <f t="shared" si="672"/>
        <v>3080.98</v>
      </c>
      <c r="K1099" s="139">
        <f t="shared" si="673"/>
        <v>187992</v>
      </c>
      <c r="L1099" s="139">
        <f t="shared" si="674"/>
        <v>187992</v>
      </c>
      <c r="M1099" s="139">
        <f t="shared" si="669"/>
        <v>221830.56</v>
      </c>
    </row>
    <row r="1100" spans="1:13" x14ac:dyDescent="0.2">
      <c r="A1100" s="118">
        <v>1095</v>
      </c>
      <c r="B1100" s="119"/>
      <c r="C1100" s="140" t="s">
        <v>527</v>
      </c>
      <c r="D1100" s="238"/>
      <c r="E1100" s="238"/>
      <c r="F1100" s="121"/>
      <c r="G1100" s="141"/>
      <c r="H1100" s="122"/>
      <c r="I1100" s="122"/>
      <c r="J1100" s="122"/>
      <c r="K1100" s="122"/>
      <c r="L1100" s="122"/>
      <c r="M1100" s="122"/>
    </row>
    <row r="1101" spans="1:13" x14ac:dyDescent="0.2">
      <c r="A1101" s="148">
        <v>1096</v>
      </c>
      <c r="B1101" s="136">
        <v>3732</v>
      </c>
      <c r="C1101" s="137" t="s">
        <v>267</v>
      </c>
      <c r="D1101" s="240" t="s">
        <v>297</v>
      </c>
      <c r="E1101" s="262" t="s">
        <v>537</v>
      </c>
      <c r="F1101" s="138">
        <v>5</v>
      </c>
      <c r="G1101" s="139">
        <v>1161</v>
      </c>
      <c r="H1101" s="139">
        <f>ROUND(G1101*$H$2,0)</f>
        <v>673</v>
      </c>
      <c r="I1101" s="139">
        <f>H1101*F1101</f>
        <v>3365</v>
      </c>
      <c r="J1101" s="139">
        <f>I1101*1.18</f>
        <v>3970.7</v>
      </c>
      <c r="K1101" s="139">
        <f t="shared" si="673"/>
        <v>48456</v>
      </c>
      <c r="L1101" s="139">
        <f t="shared" si="674"/>
        <v>242280</v>
      </c>
      <c r="M1101" s="139">
        <f t="shared" ref="M1101" si="675">L1101*1.18</f>
        <v>285890.39999999997</v>
      </c>
    </row>
    <row r="1102" spans="1:13" x14ac:dyDescent="0.2">
      <c r="A1102" s="118">
        <v>1097</v>
      </c>
      <c r="B1102" s="119"/>
      <c r="C1102" s="140" t="s">
        <v>528</v>
      </c>
      <c r="D1102" s="238"/>
      <c r="E1102" s="238"/>
      <c r="F1102" s="121"/>
      <c r="G1102" s="141"/>
      <c r="H1102" s="122"/>
      <c r="I1102" s="122"/>
      <c r="J1102" s="122"/>
      <c r="K1102" s="122"/>
      <c r="L1102" s="122"/>
      <c r="M1102" s="122"/>
    </row>
    <row r="1103" spans="1:13" x14ac:dyDescent="0.2">
      <c r="A1103" s="123">
        <v>1098</v>
      </c>
      <c r="B1103" s="124">
        <v>2525</v>
      </c>
      <c r="C1103" s="125" t="s">
        <v>244</v>
      </c>
      <c r="D1103" s="235" t="s">
        <v>389</v>
      </c>
      <c r="E1103" s="259" t="s">
        <v>537</v>
      </c>
      <c r="F1103" s="116">
        <v>3</v>
      </c>
      <c r="G1103" s="127">
        <v>307</v>
      </c>
      <c r="H1103" s="127">
        <f>ROUND(G1103*$H$2,0)</f>
        <v>178</v>
      </c>
      <c r="I1103" s="127">
        <f>H1103*F1103</f>
        <v>534</v>
      </c>
      <c r="J1103" s="127">
        <f>I1103*1.18</f>
        <v>630.12</v>
      </c>
      <c r="K1103" s="127">
        <f t="shared" si="673"/>
        <v>12816</v>
      </c>
      <c r="L1103" s="127">
        <f t="shared" si="674"/>
        <v>38448</v>
      </c>
      <c r="M1103" s="127">
        <f t="shared" ref="M1103" si="676">L1103*1.18</f>
        <v>45368.639999999999</v>
      </c>
    </row>
    <row r="1104" spans="1:13" x14ac:dyDescent="0.2">
      <c r="A1104" s="123">
        <v>1099</v>
      </c>
      <c r="B1104" s="124">
        <v>1502</v>
      </c>
      <c r="C1104" s="125" t="s">
        <v>242</v>
      </c>
      <c r="D1104" s="235" t="s">
        <v>335</v>
      </c>
      <c r="E1104" s="259" t="s">
        <v>537</v>
      </c>
      <c r="F1104" s="116">
        <v>6</v>
      </c>
      <c r="G1104" s="127">
        <v>318</v>
      </c>
      <c r="H1104" s="127">
        <f>ROUND(G1104*$H$2,0)</f>
        <v>184</v>
      </c>
      <c r="I1104" s="127">
        <f>H1104*F1104</f>
        <v>1104</v>
      </c>
      <c r="J1104" s="127">
        <f>I1104*1.18</f>
        <v>1302.72</v>
      </c>
      <c r="K1104" s="127">
        <f t="shared" si="673"/>
        <v>13248</v>
      </c>
      <c r="L1104" s="127">
        <f t="shared" si="674"/>
        <v>79488</v>
      </c>
      <c r="M1104" s="127">
        <f t="shared" ref="M1104" si="677">L1104*1.18</f>
        <v>93795.839999999997</v>
      </c>
    </row>
    <row r="1105" spans="1:13" x14ac:dyDescent="0.2">
      <c r="A1105" s="123">
        <v>1100</v>
      </c>
      <c r="B1105" s="124">
        <v>1030860</v>
      </c>
      <c r="C1105" s="125" t="s">
        <v>251</v>
      </c>
      <c r="D1105" s="235" t="s">
        <v>330</v>
      </c>
      <c r="E1105" s="259" t="s">
        <v>537</v>
      </c>
      <c r="F1105" s="116">
        <v>18</v>
      </c>
      <c r="G1105" s="127">
        <v>128</v>
      </c>
      <c r="H1105" s="127">
        <f>ROUND(G1105*$H$2,0)</f>
        <v>74</v>
      </c>
      <c r="I1105" s="127">
        <f>H1105*F1105</f>
        <v>1332</v>
      </c>
      <c r="J1105" s="127">
        <f>I1105*1.18</f>
        <v>1571.76</v>
      </c>
      <c r="K1105" s="127">
        <f t="shared" si="673"/>
        <v>5328</v>
      </c>
      <c r="L1105" s="127">
        <f t="shared" si="674"/>
        <v>95904</v>
      </c>
      <c r="M1105" s="127">
        <f t="shared" ref="M1105" si="678">L1105*1.18</f>
        <v>113166.72</v>
      </c>
    </row>
    <row r="1106" spans="1:13" ht="25.5" x14ac:dyDescent="0.2">
      <c r="A1106" s="123">
        <v>1101</v>
      </c>
      <c r="B1106" s="124">
        <v>3711</v>
      </c>
      <c r="C1106" s="215" t="s">
        <v>243</v>
      </c>
      <c r="D1106" s="235" t="s">
        <v>388</v>
      </c>
      <c r="E1106" s="259" t="s">
        <v>537</v>
      </c>
      <c r="F1106" s="116">
        <v>3</v>
      </c>
      <c r="G1106" s="127">
        <v>956</v>
      </c>
      <c r="H1106" s="127">
        <f>ROUND(G1106*$H$2,0)</f>
        <v>554</v>
      </c>
      <c r="I1106" s="127">
        <f>H1106*F1106</f>
        <v>1662</v>
      </c>
      <c r="J1106" s="127">
        <f>I1106*1.18</f>
        <v>1961.1599999999999</v>
      </c>
      <c r="K1106" s="127">
        <f t="shared" si="673"/>
        <v>39888</v>
      </c>
      <c r="L1106" s="127">
        <f t="shared" si="674"/>
        <v>119664</v>
      </c>
      <c r="M1106" s="127">
        <f t="shared" ref="M1106" si="679">L1106*1.18</f>
        <v>141203.51999999999</v>
      </c>
    </row>
    <row r="1107" spans="1:13" ht="25.5" x14ac:dyDescent="0.2">
      <c r="A1107" s="148">
        <v>1102</v>
      </c>
      <c r="B1107" s="136">
        <v>3748512</v>
      </c>
      <c r="C1107" s="217" t="s">
        <v>287</v>
      </c>
      <c r="D1107" s="246" t="s">
        <v>303</v>
      </c>
      <c r="E1107" s="264" t="s">
        <v>537</v>
      </c>
      <c r="F1107" s="138">
        <v>3</v>
      </c>
      <c r="G1107" s="139">
        <v>1768</v>
      </c>
      <c r="H1107" s="139">
        <f>ROUND(G1107*$H$2,0)</f>
        <v>1025</v>
      </c>
      <c r="I1107" s="139">
        <f>H1107*F1107</f>
        <v>3075</v>
      </c>
      <c r="J1107" s="139">
        <f>I1107*1.18</f>
        <v>3628.5</v>
      </c>
      <c r="K1107" s="139">
        <f t="shared" si="673"/>
        <v>73800</v>
      </c>
      <c r="L1107" s="139">
        <f t="shared" si="674"/>
        <v>221400</v>
      </c>
      <c r="M1107" s="139">
        <f t="shared" ref="M1107" si="680">L1107*1.18</f>
        <v>261252</v>
      </c>
    </row>
    <row r="1108" spans="1:13" x14ac:dyDescent="0.2">
      <c r="A1108" s="118">
        <v>1103</v>
      </c>
      <c r="B1108" s="119"/>
      <c r="C1108" s="140" t="s">
        <v>529</v>
      </c>
      <c r="D1108" s="238"/>
      <c r="E1108" s="238"/>
      <c r="F1108" s="121"/>
      <c r="G1108" s="141"/>
      <c r="H1108" s="122"/>
      <c r="I1108" s="122"/>
      <c r="J1108" s="122"/>
      <c r="K1108" s="122"/>
      <c r="L1108" s="122"/>
      <c r="M1108" s="122"/>
    </row>
    <row r="1109" spans="1:13" x14ac:dyDescent="0.2">
      <c r="A1109" s="123">
        <v>1104</v>
      </c>
      <c r="B1109" s="124">
        <v>1030860</v>
      </c>
      <c r="C1109" s="125" t="s">
        <v>251</v>
      </c>
      <c r="D1109" s="235" t="s">
        <v>330</v>
      </c>
      <c r="E1109" s="259" t="s">
        <v>537</v>
      </c>
      <c r="F1109" s="116">
        <v>6</v>
      </c>
      <c r="G1109" s="127">
        <v>128</v>
      </c>
      <c r="H1109" s="127">
        <f>ROUND(G1109*$H$2,0)</f>
        <v>74</v>
      </c>
      <c r="I1109" s="127">
        <f>H1109*F1109</f>
        <v>444</v>
      </c>
      <c r="J1109" s="127">
        <f>I1109*1.18</f>
        <v>523.91999999999996</v>
      </c>
      <c r="K1109" s="127">
        <f t="shared" si="673"/>
        <v>5328</v>
      </c>
      <c r="L1109" s="127">
        <f t="shared" si="674"/>
        <v>31968</v>
      </c>
      <c r="M1109" s="127">
        <f t="shared" ref="M1109" si="681">L1109*1.18</f>
        <v>37722.239999999998</v>
      </c>
    </row>
    <row r="1110" spans="1:13" x14ac:dyDescent="0.2">
      <c r="A1110" s="123">
        <v>1105</v>
      </c>
      <c r="B1110" s="124">
        <v>1502</v>
      </c>
      <c r="C1110" s="125" t="s">
        <v>242</v>
      </c>
      <c r="D1110" s="235" t="s">
        <v>335</v>
      </c>
      <c r="E1110" s="259" t="s">
        <v>537</v>
      </c>
      <c r="F1110" s="116">
        <v>2</v>
      </c>
      <c r="G1110" s="127">
        <v>318</v>
      </c>
      <c r="H1110" s="127">
        <f>ROUND(G1110*$H$2,0)</f>
        <v>184</v>
      </c>
      <c r="I1110" s="127">
        <f>H1110*F1110</f>
        <v>368</v>
      </c>
      <c r="J1110" s="127">
        <f>I1110*1.18</f>
        <v>434.23999999999995</v>
      </c>
      <c r="K1110" s="127">
        <f t="shared" si="673"/>
        <v>13248</v>
      </c>
      <c r="L1110" s="127">
        <f t="shared" si="674"/>
        <v>26496</v>
      </c>
      <c r="M1110" s="127">
        <f t="shared" ref="M1110" si="682">L1110*1.18</f>
        <v>31265.279999999999</v>
      </c>
    </row>
    <row r="1111" spans="1:13" x14ac:dyDescent="0.2">
      <c r="A1111" s="148">
        <v>1106</v>
      </c>
      <c r="B1111" s="136">
        <v>3732</v>
      </c>
      <c r="C1111" s="137" t="s">
        <v>288</v>
      </c>
      <c r="D1111" s="246" t="s">
        <v>297</v>
      </c>
      <c r="E1111" s="264" t="s">
        <v>537</v>
      </c>
      <c r="F1111" s="138">
        <v>5</v>
      </c>
      <c r="G1111" s="139">
        <v>1161</v>
      </c>
      <c r="H1111" s="139">
        <f>ROUND(G1111*$H$2,0)</f>
        <v>673</v>
      </c>
      <c r="I1111" s="139">
        <f>H1111*F1111</f>
        <v>3365</v>
      </c>
      <c r="J1111" s="139">
        <f>I1111*1.18</f>
        <v>3970.7</v>
      </c>
      <c r="K1111" s="139">
        <f t="shared" si="673"/>
        <v>48456</v>
      </c>
      <c r="L1111" s="139">
        <f t="shared" si="674"/>
        <v>242280</v>
      </c>
      <c r="M1111" s="139">
        <f t="shared" ref="M1111" si="683">L1111*1.18</f>
        <v>285890.39999999997</v>
      </c>
    </row>
    <row r="1112" spans="1:13" x14ac:dyDescent="0.2">
      <c r="A1112" s="118">
        <v>1107</v>
      </c>
      <c r="B1112" s="119"/>
      <c r="C1112" s="140" t="s">
        <v>530</v>
      </c>
      <c r="D1112" s="238"/>
      <c r="E1112" s="238"/>
      <c r="F1112" s="121"/>
      <c r="G1112" s="141"/>
      <c r="H1112" s="122"/>
      <c r="I1112" s="122"/>
      <c r="J1112" s="122"/>
      <c r="K1112" s="122"/>
      <c r="L1112" s="122"/>
      <c r="M1112" s="122"/>
    </row>
    <row r="1113" spans="1:13" x14ac:dyDescent="0.2">
      <c r="A1113" s="123">
        <v>1108</v>
      </c>
      <c r="B1113" s="124">
        <v>1030860</v>
      </c>
      <c r="C1113" s="125" t="s">
        <v>251</v>
      </c>
      <c r="D1113" s="235" t="s">
        <v>330</v>
      </c>
      <c r="E1113" s="259" t="s">
        <v>537</v>
      </c>
      <c r="F1113" s="116">
        <v>6</v>
      </c>
      <c r="G1113" s="127">
        <v>128</v>
      </c>
      <c r="H1113" s="127">
        <f>ROUND(G1113*$H$2,0)</f>
        <v>74</v>
      </c>
      <c r="I1113" s="127">
        <f>H1113*F1113</f>
        <v>444</v>
      </c>
      <c r="J1113" s="127">
        <f>I1113*1.18</f>
        <v>523.91999999999996</v>
      </c>
      <c r="K1113" s="127">
        <f t="shared" si="673"/>
        <v>5328</v>
      </c>
      <c r="L1113" s="127">
        <f t="shared" si="674"/>
        <v>31968</v>
      </c>
      <c r="M1113" s="127">
        <f t="shared" ref="M1113" si="684">L1113*1.18</f>
        <v>37722.239999999998</v>
      </c>
    </row>
    <row r="1114" spans="1:13" x14ac:dyDescent="0.2">
      <c r="A1114" s="123">
        <v>1109</v>
      </c>
      <c r="B1114" s="124">
        <v>1502</v>
      </c>
      <c r="C1114" s="125" t="s">
        <v>242</v>
      </c>
      <c r="D1114" s="235" t="s">
        <v>335</v>
      </c>
      <c r="E1114" s="259" t="s">
        <v>537</v>
      </c>
      <c r="F1114" s="116">
        <v>2</v>
      </c>
      <c r="G1114" s="127">
        <v>318</v>
      </c>
      <c r="H1114" s="127">
        <f>ROUND(G1114*$H$2,0)</f>
        <v>184</v>
      </c>
      <c r="I1114" s="127">
        <f>H1114*F1114</f>
        <v>368</v>
      </c>
      <c r="J1114" s="127">
        <f>I1114*1.18</f>
        <v>434.23999999999995</v>
      </c>
      <c r="K1114" s="127">
        <f t="shared" si="673"/>
        <v>13248</v>
      </c>
      <c r="L1114" s="127">
        <f t="shared" si="674"/>
        <v>26496</v>
      </c>
      <c r="M1114" s="127">
        <f t="shared" ref="M1114" si="685">L1114*1.18</f>
        <v>31265.279999999999</v>
      </c>
    </row>
    <row r="1115" spans="1:13" x14ac:dyDescent="0.2">
      <c r="A1115" s="148">
        <v>1110</v>
      </c>
      <c r="B1115" s="136">
        <v>3732</v>
      </c>
      <c r="C1115" s="137" t="s">
        <v>267</v>
      </c>
      <c r="D1115" s="246" t="s">
        <v>297</v>
      </c>
      <c r="E1115" s="264" t="s">
        <v>537</v>
      </c>
      <c r="F1115" s="138">
        <v>4</v>
      </c>
      <c r="G1115" s="139">
        <v>1161</v>
      </c>
      <c r="H1115" s="139">
        <f>ROUND(G1115*$H$2,0)</f>
        <v>673</v>
      </c>
      <c r="I1115" s="139">
        <f>H1115*F1115</f>
        <v>2692</v>
      </c>
      <c r="J1115" s="139">
        <f>I1115*1.18</f>
        <v>3176.56</v>
      </c>
      <c r="K1115" s="139">
        <f t="shared" si="673"/>
        <v>48456</v>
      </c>
      <c r="L1115" s="139">
        <f t="shared" si="674"/>
        <v>193824</v>
      </c>
      <c r="M1115" s="139">
        <f t="shared" ref="M1115" si="686">L1115*1.18</f>
        <v>228712.31999999998</v>
      </c>
    </row>
    <row r="1116" spans="1:13" x14ac:dyDescent="0.2">
      <c r="A1116" s="118">
        <v>1111</v>
      </c>
      <c r="B1116" s="119"/>
      <c r="C1116" s="140" t="s">
        <v>531</v>
      </c>
      <c r="D1116" s="238"/>
      <c r="E1116" s="238"/>
      <c r="F1116" s="121"/>
      <c r="G1116" s="141"/>
      <c r="H1116" s="122"/>
      <c r="I1116" s="122"/>
      <c r="J1116" s="122"/>
      <c r="K1116" s="122"/>
      <c r="L1116" s="122"/>
      <c r="M1116" s="122"/>
    </row>
    <row r="1117" spans="1:13" x14ac:dyDescent="0.2">
      <c r="A1117" s="123">
        <v>1112</v>
      </c>
      <c r="B1117" s="124">
        <v>1030860</v>
      </c>
      <c r="C1117" s="125" t="s">
        <v>251</v>
      </c>
      <c r="D1117" s="235" t="s">
        <v>330</v>
      </c>
      <c r="E1117" s="259" t="s">
        <v>537</v>
      </c>
      <c r="F1117" s="116">
        <v>6</v>
      </c>
      <c r="G1117" s="127">
        <v>128</v>
      </c>
      <c r="H1117" s="127">
        <f>ROUND(G1117*$H$2,0)</f>
        <v>74</v>
      </c>
      <c r="I1117" s="127">
        <f>H1117*F1117</f>
        <v>444</v>
      </c>
      <c r="J1117" s="127">
        <f>I1117*1.18</f>
        <v>523.91999999999996</v>
      </c>
      <c r="K1117" s="127">
        <f t="shared" si="673"/>
        <v>5328</v>
      </c>
      <c r="L1117" s="127">
        <f t="shared" si="674"/>
        <v>31968</v>
      </c>
      <c r="M1117" s="127">
        <f t="shared" ref="M1117" si="687">L1117*1.18</f>
        <v>37722.239999999998</v>
      </c>
    </row>
    <row r="1118" spans="1:13" x14ac:dyDescent="0.2">
      <c r="A1118" s="123">
        <v>1113</v>
      </c>
      <c r="B1118" s="124">
        <v>1502</v>
      </c>
      <c r="C1118" s="125" t="s">
        <v>242</v>
      </c>
      <c r="D1118" s="235" t="s">
        <v>335</v>
      </c>
      <c r="E1118" s="259" t="s">
        <v>537</v>
      </c>
      <c r="F1118" s="116">
        <v>2</v>
      </c>
      <c r="G1118" s="127">
        <v>318</v>
      </c>
      <c r="H1118" s="127">
        <f>ROUND(G1118*$H$2,0)</f>
        <v>184</v>
      </c>
      <c r="I1118" s="127">
        <f>H1118*F1118</f>
        <v>368</v>
      </c>
      <c r="J1118" s="127">
        <f>I1118*1.18</f>
        <v>434.23999999999995</v>
      </c>
      <c r="K1118" s="127">
        <f t="shared" si="673"/>
        <v>13248</v>
      </c>
      <c r="L1118" s="127">
        <f t="shared" si="674"/>
        <v>26496</v>
      </c>
      <c r="M1118" s="127">
        <f t="shared" ref="M1118" si="688">L1118*1.18</f>
        <v>31265.279999999999</v>
      </c>
    </row>
    <row r="1119" spans="1:13" x14ac:dyDescent="0.2">
      <c r="A1119" s="148">
        <v>1114</v>
      </c>
      <c r="B1119" s="136">
        <v>3732</v>
      </c>
      <c r="C1119" s="137" t="s">
        <v>289</v>
      </c>
      <c r="D1119" s="246" t="s">
        <v>297</v>
      </c>
      <c r="E1119" s="264" t="s">
        <v>537</v>
      </c>
      <c r="F1119" s="138">
        <v>5</v>
      </c>
      <c r="G1119" s="139">
        <v>1161</v>
      </c>
      <c r="H1119" s="139">
        <f>ROUND(G1119*$H$2,0)</f>
        <v>673</v>
      </c>
      <c r="I1119" s="139">
        <f>H1119*F1119</f>
        <v>3365</v>
      </c>
      <c r="J1119" s="139">
        <f>I1119*1.18</f>
        <v>3970.7</v>
      </c>
      <c r="K1119" s="139">
        <f t="shared" si="673"/>
        <v>48456</v>
      </c>
      <c r="L1119" s="139">
        <f t="shared" si="674"/>
        <v>242280</v>
      </c>
      <c r="M1119" s="139">
        <f t="shared" ref="M1119" si="689">L1119*1.18</f>
        <v>285890.39999999997</v>
      </c>
    </row>
    <row r="1120" spans="1:13" x14ac:dyDescent="0.2">
      <c r="A1120" s="118">
        <v>1115</v>
      </c>
      <c r="B1120" s="153"/>
      <c r="C1120" s="140" t="s">
        <v>532</v>
      </c>
      <c r="D1120" s="238"/>
      <c r="E1120" s="238"/>
      <c r="F1120" s="171"/>
      <c r="G1120" s="141"/>
      <c r="H1120" s="141"/>
      <c r="I1120" s="141"/>
      <c r="J1120" s="141"/>
      <c r="K1120" s="141"/>
      <c r="L1120" s="141"/>
      <c r="M1120" s="141"/>
    </row>
    <row r="1121" spans="1:13" x14ac:dyDescent="0.2">
      <c r="A1121" s="123">
        <v>1116</v>
      </c>
      <c r="B1121" s="124">
        <v>301650060287</v>
      </c>
      <c r="C1121" s="152" t="s">
        <v>110</v>
      </c>
      <c r="D1121" s="231" t="s">
        <v>294</v>
      </c>
      <c r="E1121" s="254" t="s">
        <v>537</v>
      </c>
      <c r="F1121" s="116">
        <v>1</v>
      </c>
      <c r="G1121" s="127">
        <v>475</v>
      </c>
      <c r="H1121" s="127">
        <f t="shared" ref="H1121" si="690">ROUND(G1121*$H$2,0)</f>
        <v>276</v>
      </c>
      <c r="I1121" s="127">
        <f t="shared" ref="I1121" si="691">H1121*F1121</f>
        <v>276</v>
      </c>
      <c r="J1121" s="127">
        <f t="shared" ref="J1121" si="692">I1121*1.18</f>
        <v>325.68</v>
      </c>
      <c r="K1121" s="127">
        <f t="shared" si="673"/>
        <v>19872</v>
      </c>
      <c r="L1121" s="127">
        <f t="shared" si="674"/>
        <v>19872</v>
      </c>
      <c r="M1121" s="127">
        <f t="shared" ref="M1121:M1122" si="693">L1121*1.18</f>
        <v>23448.959999999999</v>
      </c>
    </row>
    <row r="1122" spans="1:13" x14ac:dyDescent="0.2">
      <c r="A1122" s="148">
        <v>1117</v>
      </c>
      <c r="B1122" s="136">
        <v>307030060826</v>
      </c>
      <c r="C1122" s="137" t="s">
        <v>69</v>
      </c>
      <c r="D1122" s="240" t="s">
        <v>333</v>
      </c>
      <c r="E1122" s="262" t="s">
        <v>537</v>
      </c>
      <c r="F1122" s="138">
        <v>2</v>
      </c>
      <c r="G1122" s="139">
        <v>975</v>
      </c>
      <c r="H1122" s="139">
        <f>ROUND(G1122*$H$2,0)</f>
        <v>566</v>
      </c>
      <c r="I1122" s="139">
        <f>H1122*F1122</f>
        <v>1132</v>
      </c>
      <c r="J1122" s="139">
        <f>I1122*1.18</f>
        <v>1335.76</v>
      </c>
      <c r="K1122" s="139">
        <f t="shared" si="673"/>
        <v>40752</v>
      </c>
      <c r="L1122" s="139">
        <f t="shared" si="674"/>
        <v>81504</v>
      </c>
      <c r="M1122" s="139">
        <f t="shared" si="693"/>
        <v>96174.720000000001</v>
      </c>
    </row>
    <row r="1123" spans="1:13" x14ac:dyDescent="0.2">
      <c r="A1123" s="118">
        <v>1118</v>
      </c>
      <c r="B1123" s="153"/>
      <c r="C1123" s="140" t="s">
        <v>533</v>
      </c>
      <c r="D1123" s="238"/>
      <c r="E1123" s="238"/>
      <c r="F1123" s="171"/>
      <c r="G1123" s="141"/>
      <c r="H1123" s="141"/>
      <c r="I1123" s="141"/>
      <c r="J1123" s="141"/>
      <c r="K1123" s="141"/>
      <c r="L1123" s="141"/>
      <c r="M1123" s="141"/>
    </row>
    <row r="1124" spans="1:13" x14ac:dyDescent="0.2">
      <c r="A1124" s="148">
        <v>1119</v>
      </c>
      <c r="B1124" s="136">
        <v>301650060287</v>
      </c>
      <c r="C1124" s="155" t="s">
        <v>110</v>
      </c>
      <c r="D1124" s="240" t="s">
        <v>294</v>
      </c>
      <c r="E1124" s="262" t="s">
        <v>537</v>
      </c>
      <c r="F1124" s="138">
        <v>8</v>
      </c>
      <c r="G1124" s="139">
        <v>475</v>
      </c>
      <c r="H1124" s="139">
        <f t="shared" ref="H1124" si="694">ROUND(G1124*$H$2,0)</f>
        <v>276</v>
      </c>
      <c r="I1124" s="139">
        <f t="shared" ref="I1124" si="695">H1124*F1124</f>
        <v>2208</v>
      </c>
      <c r="J1124" s="139">
        <f t="shared" ref="J1124" si="696">I1124*1.18</f>
        <v>2605.44</v>
      </c>
      <c r="K1124" s="139">
        <f t="shared" si="673"/>
        <v>19872</v>
      </c>
      <c r="L1124" s="139">
        <f t="shared" si="674"/>
        <v>158976</v>
      </c>
      <c r="M1124" s="139">
        <f t="shared" ref="M1124" si="697">L1124*1.18</f>
        <v>187591.67999999999</v>
      </c>
    </row>
    <row r="1125" spans="1:13" x14ac:dyDescent="0.2">
      <c r="A1125" s="118">
        <v>1120</v>
      </c>
      <c r="B1125" s="153"/>
      <c r="C1125" s="140" t="s">
        <v>534</v>
      </c>
      <c r="D1125" s="238"/>
      <c r="E1125" s="238"/>
      <c r="F1125" s="171"/>
      <c r="G1125" s="141"/>
      <c r="H1125" s="141"/>
      <c r="I1125" s="141"/>
      <c r="J1125" s="141"/>
      <c r="K1125" s="141"/>
      <c r="L1125" s="141"/>
      <c r="M1125" s="141"/>
    </row>
    <row r="1126" spans="1:13" x14ac:dyDescent="0.2">
      <c r="A1126" s="123">
        <v>1121</v>
      </c>
      <c r="B1126" s="124">
        <v>301650060287</v>
      </c>
      <c r="C1126" s="152" t="s">
        <v>110</v>
      </c>
      <c r="D1126" s="231" t="s">
        <v>294</v>
      </c>
      <c r="E1126" s="254" t="s">
        <v>537</v>
      </c>
      <c r="F1126" s="116">
        <v>5</v>
      </c>
      <c r="G1126" s="127">
        <v>475</v>
      </c>
      <c r="H1126" s="127">
        <f t="shared" ref="H1126" si="698">ROUND(G1126*$H$2,0)</f>
        <v>276</v>
      </c>
      <c r="I1126" s="127">
        <f t="shared" ref="I1126" si="699">H1126*F1126</f>
        <v>1380</v>
      </c>
      <c r="J1126" s="127">
        <f t="shared" ref="J1126" si="700">I1126*1.18</f>
        <v>1628.3999999999999</v>
      </c>
      <c r="K1126" s="127">
        <f t="shared" si="673"/>
        <v>19872</v>
      </c>
      <c r="L1126" s="127">
        <f t="shared" si="674"/>
        <v>99360</v>
      </c>
      <c r="M1126" s="127">
        <f t="shared" ref="M1126:M1127" si="701">L1126*1.18</f>
        <v>117244.79999999999</v>
      </c>
    </row>
    <row r="1127" spans="1:13" x14ac:dyDescent="0.2">
      <c r="A1127" s="148">
        <v>1122</v>
      </c>
      <c r="B1127" s="136">
        <v>1030860</v>
      </c>
      <c r="C1127" s="137" t="s">
        <v>251</v>
      </c>
      <c r="D1127" s="240" t="s">
        <v>330</v>
      </c>
      <c r="E1127" s="262" t="s">
        <v>537</v>
      </c>
      <c r="F1127" s="138">
        <v>120</v>
      </c>
      <c r="G1127" s="139">
        <v>128</v>
      </c>
      <c r="H1127" s="139">
        <f>ROUND(G1127*$H$2,0)</f>
        <v>74</v>
      </c>
      <c r="I1127" s="139">
        <f>H1127*F1127</f>
        <v>8880</v>
      </c>
      <c r="J1127" s="139">
        <f>I1127*1.18</f>
        <v>10478.4</v>
      </c>
      <c r="K1127" s="139">
        <f t="shared" si="673"/>
        <v>5328</v>
      </c>
      <c r="L1127" s="139">
        <f t="shared" si="674"/>
        <v>639360</v>
      </c>
      <c r="M1127" s="139">
        <f t="shared" si="701"/>
        <v>754444.79999999993</v>
      </c>
    </row>
    <row r="1128" spans="1:13" x14ac:dyDescent="0.2">
      <c r="A1128" s="116"/>
      <c r="B1128" s="126"/>
      <c r="C1128" s="172" t="s">
        <v>119</v>
      </c>
      <c r="D1128" s="247"/>
      <c r="E1128" s="265"/>
      <c r="F1128" s="250">
        <f>SUM(F6:F1127)</f>
        <v>3792</v>
      </c>
      <c r="G1128" s="173"/>
      <c r="H1128" s="173"/>
      <c r="I1128" s="174">
        <f>SUM(I6:I1127)</f>
        <v>922643</v>
      </c>
      <c r="J1128" s="174">
        <f>SUM(J6:J1127)</f>
        <v>1088718.7400000005</v>
      </c>
      <c r="K1128" s="174"/>
      <c r="L1128" s="174">
        <f>SUM(L6:L1127)</f>
        <v>66430296</v>
      </c>
      <c r="M1128" s="174">
        <f>SUM(M6:M1127)</f>
        <v>78387749.279999867</v>
      </c>
    </row>
    <row r="1129" spans="1:13" x14ac:dyDescent="0.2">
      <c r="A1129" s="117"/>
      <c r="B1129" s="117"/>
      <c r="C1129" s="172" t="s">
        <v>118</v>
      </c>
      <c r="D1129" s="247"/>
      <c r="E1129" s="247"/>
      <c r="F1129" s="117"/>
      <c r="G1129" s="117"/>
      <c r="H1129" s="117"/>
      <c r="I1129" s="174">
        <f>ROUND(I1128*4%,0)</f>
        <v>36906</v>
      </c>
      <c r="J1129" s="174">
        <f>I1129*1.18</f>
        <v>43549.079999999994</v>
      </c>
      <c r="K1129" s="174"/>
      <c r="L1129" s="174">
        <f>ROUND(L1128*4%,0)</f>
        <v>2657212</v>
      </c>
      <c r="M1129" s="174">
        <f>L1129*1.18</f>
        <v>3135510.1599999997</v>
      </c>
    </row>
    <row r="1130" spans="1:13" x14ac:dyDescent="0.2">
      <c r="A1130" s="117"/>
      <c r="B1130" s="117"/>
      <c r="C1130" s="172" t="s">
        <v>117</v>
      </c>
      <c r="D1130" s="247"/>
      <c r="E1130" s="247"/>
      <c r="F1130" s="117"/>
      <c r="G1130" s="117"/>
      <c r="H1130" s="117"/>
      <c r="I1130" s="213">
        <f>SUM(I1128:I1129)</f>
        <v>959549</v>
      </c>
      <c r="J1130" s="213">
        <f>SUM(J1128:J1129)</f>
        <v>1132267.8200000005</v>
      </c>
      <c r="K1130" s="268"/>
      <c r="L1130" s="213">
        <f>SUM(L1128:L1129)</f>
        <v>69087508</v>
      </c>
      <c r="M1130" s="213">
        <f>SUM(M1128:M1129)</f>
        <v>81523259.439999864</v>
      </c>
    </row>
    <row r="1131" spans="1:13" x14ac:dyDescent="0.2">
      <c r="A1131" s="117"/>
      <c r="B1131" s="117"/>
      <c r="C1131" s="114"/>
      <c r="D1131" s="248"/>
      <c r="E1131" s="266"/>
      <c r="F1131" s="114"/>
      <c r="G1131" s="114"/>
      <c r="H1131" s="114"/>
      <c r="I1131" s="114"/>
      <c r="J1131" s="114"/>
      <c r="K1131" s="114"/>
    </row>
  </sheetData>
  <autoFilter ref="A5:M1130"/>
  <phoneticPr fontId="2" type="noConversion"/>
  <pageMargins left="0.74803149606299213" right="0.74803149606299213" top="0.98425196850393704" bottom="0.98425196850393704" header="0.51181102362204722" footer="0.51181102362204722"/>
  <pageSetup paperSize="9" scale="82" fitToHeight="45" orientation="landscape" r:id="rId1"/>
  <headerFooter alignWithMargins="0">
    <oddFooter>&amp;LISKU Interior Oy
 Lahti, Mukkulankatu 19
15101 Finland
+358 -29- 086 -3000, www.isku.com&amp;CИску Интерьер СП
Россия, 191186, г. Санкт-Петербург, 
ул. Б.Конюшенная, д.4-6-8, лит.А
+7-812-448-1138, contact@isku.com&amp;RСтраница &amp;P из &amp;N</oddFooter>
  </headerFooter>
  <ignoredErrors>
    <ignoredError sqref="J1128 H38 H67"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1135"/>
  <sheetViews>
    <sheetView tabSelected="1" zoomScaleNormal="100" workbookViewId="0">
      <selection activeCell="B7" sqref="B7"/>
    </sheetView>
  </sheetViews>
  <sheetFormatPr defaultRowHeight="12.75" x14ac:dyDescent="0.2"/>
  <cols>
    <col min="1" max="1" width="6.28515625" customWidth="1"/>
    <col min="2" max="2" width="59.85546875" customWidth="1"/>
    <col min="3" max="3" width="36" style="272" customWidth="1"/>
    <col min="4" max="4" width="10.7109375" customWidth="1"/>
  </cols>
  <sheetData>
    <row r="1" spans="1:4" x14ac:dyDescent="0.2">
      <c r="B1" s="322"/>
      <c r="C1" s="272" t="s">
        <v>549</v>
      </c>
      <c r="D1" s="322"/>
    </row>
    <row r="2" spans="1:4" ht="15.75" x14ac:dyDescent="0.25">
      <c r="A2" s="267"/>
      <c r="B2" s="267"/>
      <c r="C2" s="270"/>
      <c r="D2" s="267"/>
    </row>
    <row r="3" spans="1:4" s="273" customFormat="1" ht="15" x14ac:dyDescent="0.25">
      <c r="B3" s="325" t="s">
        <v>557</v>
      </c>
    </row>
    <row r="4" spans="1:4" ht="15" customHeight="1" x14ac:dyDescent="0.25">
      <c r="A4" s="249"/>
      <c r="B4" s="249"/>
      <c r="C4" s="220"/>
      <c r="D4" s="249"/>
    </row>
    <row r="5" spans="1:4" ht="30" x14ac:dyDescent="0.2">
      <c r="A5" s="1" t="s">
        <v>201</v>
      </c>
      <c r="B5" s="1" t="s">
        <v>548</v>
      </c>
      <c r="C5" s="218" t="s">
        <v>535</v>
      </c>
      <c r="D5" s="1" t="s">
        <v>113</v>
      </c>
    </row>
    <row r="6" spans="1:4" s="71" customFormat="1" x14ac:dyDescent="0.2">
      <c r="A6" s="274">
        <v>1</v>
      </c>
      <c r="B6" s="275" t="s">
        <v>407</v>
      </c>
      <c r="C6" s="276"/>
      <c r="D6" s="277"/>
    </row>
    <row r="7" spans="1:4" s="74" customFormat="1" x14ac:dyDescent="0.2">
      <c r="A7" s="274">
        <v>2</v>
      </c>
      <c r="B7" s="278" t="s">
        <v>42</v>
      </c>
      <c r="C7" s="279"/>
      <c r="D7" s="280">
        <v>1</v>
      </c>
    </row>
    <row r="8" spans="1:4" s="74" customFormat="1" x14ac:dyDescent="0.2">
      <c r="A8" s="274">
        <v>3</v>
      </c>
      <c r="B8" s="274" t="s">
        <v>103</v>
      </c>
      <c r="C8" s="281"/>
      <c r="D8" s="280">
        <v>1</v>
      </c>
    </row>
    <row r="9" spans="1:4" s="74" customFormat="1" x14ac:dyDescent="0.2">
      <c r="A9" s="274">
        <v>4</v>
      </c>
      <c r="B9" s="274" t="s">
        <v>104</v>
      </c>
      <c r="C9" s="281"/>
      <c r="D9" s="280">
        <v>1</v>
      </c>
    </row>
    <row r="10" spans="1:4" s="71" customFormat="1" x14ac:dyDescent="0.2">
      <c r="A10" s="274">
        <v>5</v>
      </c>
      <c r="B10" s="282" t="s">
        <v>408</v>
      </c>
      <c r="C10" s="283"/>
      <c r="D10" s="277"/>
    </row>
    <row r="11" spans="1:4" s="74" customFormat="1" x14ac:dyDescent="0.2">
      <c r="A11" s="274">
        <v>6</v>
      </c>
      <c r="B11" s="278" t="s">
        <v>98</v>
      </c>
      <c r="C11" s="284"/>
      <c r="D11" s="280">
        <v>1</v>
      </c>
    </row>
    <row r="12" spans="1:4" s="74" customFormat="1" x14ac:dyDescent="0.2">
      <c r="A12" s="274">
        <v>7</v>
      </c>
      <c r="B12" s="278" t="s">
        <v>12</v>
      </c>
      <c r="C12" s="284"/>
      <c r="D12" s="280">
        <v>1</v>
      </c>
    </row>
    <row r="13" spans="1:4" s="74" customFormat="1" x14ac:dyDescent="0.2">
      <c r="A13" s="274">
        <v>8</v>
      </c>
      <c r="B13" s="278" t="s">
        <v>69</v>
      </c>
      <c r="C13" s="284"/>
      <c r="D13" s="280">
        <v>2</v>
      </c>
    </row>
    <row r="14" spans="1:4" s="74" customFormat="1" ht="38.25" x14ac:dyDescent="0.2">
      <c r="A14" s="274">
        <v>9</v>
      </c>
      <c r="B14" s="285" t="s">
        <v>108</v>
      </c>
      <c r="C14" s="284"/>
      <c r="D14" s="280">
        <v>3</v>
      </c>
    </row>
    <row r="15" spans="1:4" s="74" customFormat="1" ht="25.5" x14ac:dyDescent="0.2">
      <c r="A15" s="274">
        <v>10</v>
      </c>
      <c r="B15" s="285" t="s">
        <v>202</v>
      </c>
      <c r="C15" s="284"/>
      <c r="D15" s="280">
        <v>3</v>
      </c>
    </row>
    <row r="16" spans="1:4" s="74" customFormat="1" x14ac:dyDescent="0.2">
      <c r="A16" s="274">
        <v>11</v>
      </c>
      <c r="B16" s="278" t="s">
        <v>43</v>
      </c>
      <c r="C16" s="279"/>
      <c r="D16" s="280">
        <v>4</v>
      </c>
    </row>
    <row r="17" spans="1:4" s="74" customFormat="1" x14ac:dyDescent="0.2">
      <c r="A17" s="274">
        <v>12</v>
      </c>
      <c r="B17" s="278" t="s">
        <v>41</v>
      </c>
      <c r="C17" s="279"/>
      <c r="D17" s="280">
        <v>1</v>
      </c>
    </row>
    <row r="18" spans="1:4" s="74" customFormat="1" x14ac:dyDescent="0.2">
      <c r="A18" s="274">
        <v>13</v>
      </c>
      <c r="B18" s="274" t="s">
        <v>104</v>
      </c>
      <c r="C18" s="281"/>
      <c r="D18" s="280">
        <v>1</v>
      </c>
    </row>
    <row r="19" spans="1:4" s="71" customFormat="1" x14ac:dyDescent="0.2">
      <c r="A19" s="274">
        <v>14</v>
      </c>
      <c r="B19" s="282" t="s">
        <v>409</v>
      </c>
      <c r="C19" s="283"/>
      <c r="D19" s="277"/>
    </row>
    <row r="20" spans="1:4" s="74" customFormat="1" ht="25.5" x14ac:dyDescent="0.2">
      <c r="A20" s="274">
        <v>15</v>
      </c>
      <c r="B20" s="285" t="s">
        <v>323</v>
      </c>
      <c r="C20" s="284"/>
      <c r="D20" s="280">
        <v>1</v>
      </c>
    </row>
    <row r="21" spans="1:4" s="74" customFormat="1" ht="25.5" x14ac:dyDescent="0.2">
      <c r="A21" s="274">
        <v>16</v>
      </c>
      <c r="B21" s="285" t="s">
        <v>359</v>
      </c>
      <c r="C21" s="284"/>
      <c r="D21" s="280">
        <v>1</v>
      </c>
    </row>
    <row r="22" spans="1:4" s="74" customFormat="1" ht="25.5" x14ac:dyDescent="0.2">
      <c r="A22" s="274">
        <v>17</v>
      </c>
      <c r="B22" s="285" t="s">
        <v>360</v>
      </c>
      <c r="C22" s="284"/>
      <c r="D22" s="280">
        <v>2</v>
      </c>
    </row>
    <row r="23" spans="1:4" s="74" customFormat="1" ht="25.5" x14ac:dyDescent="0.2">
      <c r="A23" s="274">
        <v>18</v>
      </c>
      <c r="B23" s="285" t="s">
        <v>324</v>
      </c>
      <c r="C23" s="284"/>
      <c r="D23" s="280">
        <v>2</v>
      </c>
    </row>
    <row r="24" spans="1:4" s="74" customFormat="1" ht="25.5" x14ac:dyDescent="0.2">
      <c r="A24" s="274">
        <v>19</v>
      </c>
      <c r="B24" s="285" t="s">
        <v>325</v>
      </c>
      <c r="C24" s="284"/>
      <c r="D24" s="280">
        <v>1</v>
      </c>
    </row>
    <row r="25" spans="1:4" s="74" customFormat="1" ht="25.5" x14ac:dyDescent="0.2">
      <c r="A25" s="274">
        <v>20</v>
      </c>
      <c r="B25" s="285" t="s">
        <v>326</v>
      </c>
      <c r="C25" s="284"/>
      <c r="D25" s="280">
        <v>1</v>
      </c>
    </row>
    <row r="26" spans="1:4" s="74" customFormat="1" ht="25.5" x14ac:dyDescent="0.2">
      <c r="A26" s="274">
        <v>21</v>
      </c>
      <c r="B26" s="285" t="s">
        <v>204</v>
      </c>
      <c r="C26" s="284"/>
      <c r="D26" s="280">
        <v>2</v>
      </c>
    </row>
    <row r="27" spans="1:4" s="74" customFormat="1" x14ac:dyDescent="0.2">
      <c r="A27" s="274">
        <v>22</v>
      </c>
      <c r="B27" s="278" t="s">
        <v>205</v>
      </c>
      <c r="C27" s="284"/>
      <c r="D27" s="280">
        <v>2</v>
      </c>
    </row>
    <row r="28" spans="1:4" s="74" customFormat="1" x14ac:dyDescent="0.2">
      <c r="A28" s="274">
        <v>23</v>
      </c>
      <c r="B28" s="286" t="s">
        <v>545</v>
      </c>
      <c r="C28" s="287"/>
      <c r="D28" s="288">
        <v>1</v>
      </c>
    </row>
    <row r="29" spans="1:4" s="71" customFormat="1" x14ac:dyDescent="0.2">
      <c r="A29" s="274">
        <v>24</v>
      </c>
      <c r="B29" s="282" t="s">
        <v>410</v>
      </c>
      <c r="C29" s="283"/>
      <c r="D29" s="277"/>
    </row>
    <row r="30" spans="1:4" s="74" customFormat="1" ht="25.5" x14ac:dyDescent="0.2">
      <c r="A30" s="274">
        <v>25</v>
      </c>
      <c r="B30" s="285" t="s">
        <v>323</v>
      </c>
      <c r="C30" s="284"/>
      <c r="D30" s="280">
        <v>1</v>
      </c>
    </row>
    <row r="31" spans="1:4" s="74" customFormat="1" ht="25.5" x14ac:dyDescent="0.2">
      <c r="A31" s="274">
        <v>26</v>
      </c>
      <c r="B31" s="285" t="s">
        <v>359</v>
      </c>
      <c r="C31" s="284"/>
      <c r="D31" s="280">
        <v>1</v>
      </c>
    </row>
    <row r="32" spans="1:4" s="74" customFormat="1" ht="25.5" x14ac:dyDescent="0.2">
      <c r="A32" s="274">
        <v>27</v>
      </c>
      <c r="B32" s="285" t="s">
        <v>360</v>
      </c>
      <c r="C32" s="284"/>
      <c r="D32" s="280">
        <v>2</v>
      </c>
    </row>
    <row r="33" spans="1:4" s="74" customFormat="1" ht="25.5" x14ac:dyDescent="0.2">
      <c r="A33" s="274">
        <v>28</v>
      </c>
      <c r="B33" s="285" t="s">
        <v>324</v>
      </c>
      <c r="C33" s="284"/>
      <c r="D33" s="280">
        <v>2</v>
      </c>
    </row>
    <row r="34" spans="1:4" s="74" customFormat="1" ht="25.5" x14ac:dyDescent="0.2">
      <c r="A34" s="274">
        <v>29</v>
      </c>
      <c r="B34" s="285" t="s">
        <v>325</v>
      </c>
      <c r="C34" s="284"/>
      <c r="D34" s="280">
        <v>1</v>
      </c>
    </row>
    <row r="35" spans="1:4" s="74" customFormat="1" ht="25.5" x14ac:dyDescent="0.2">
      <c r="A35" s="274">
        <v>30</v>
      </c>
      <c r="B35" s="285" t="s">
        <v>326</v>
      </c>
      <c r="C35" s="284"/>
      <c r="D35" s="280">
        <v>1</v>
      </c>
    </row>
    <row r="36" spans="1:4" s="74" customFormat="1" ht="25.5" x14ac:dyDescent="0.2">
      <c r="A36" s="274">
        <v>31</v>
      </c>
      <c r="B36" s="285" t="s">
        <v>204</v>
      </c>
      <c r="C36" s="284"/>
      <c r="D36" s="280">
        <v>2</v>
      </c>
    </row>
    <row r="37" spans="1:4" s="74" customFormat="1" x14ac:dyDescent="0.2">
      <c r="A37" s="274">
        <v>32</v>
      </c>
      <c r="B37" s="278" t="s">
        <v>205</v>
      </c>
      <c r="C37" s="284"/>
      <c r="D37" s="280">
        <v>2</v>
      </c>
    </row>
    <row r="38" spans="1:4" s="74" customFormat="1" x14ac:dyDescent="0.2">
      <c r="A38" s="274">
        <v>33</v>
      </c>
      <c r="B38" s="286" t="s">
        <v>545</v>
      </c>
      <c r="C38" s="287"/>
      <c r="D38" s="288">
        <v>1</v>
      </c>
    </row>
    <row r="39" spans="1:4" s="74" customFormat="1" x14ac:dyDescent="0.2">
      <c r="A39" s="274">
        <v>34</v>
      </c>
      <c r="B39" s="278" t="s">
        <v>75</v>
      </c>
      <c r="C39" s="284"/>
      <c r="D39" s="280">
        <v>1</v>
      </c>
    </row>
    <row r="40" spans="1:4" s="71" customFormat="1" x14ac:dyDescent="0.2">
      <c r="A40" s="274">
        <v>35</v>
      </c>
      <c r="B40" s="282" t="s">
        <v>411</v>
      </c>
      <c r="C40" s="283"/>
      <c r="D40" s="277"/>
    </row>
    <row r="41" spans="1:4" s="74" customFormat="1" x14ac:dyDescent="0.2">
      <c r="A41" s="274">
        <v>36</v>
      </c>
      <c r="B41" s="289" t="s">
        <v>164</v>
      </c>
      <c r="C41" s="287"/>
      <c r="D41" s="280">
        <v>2</v>
      </c>
    </row>
    <row r="42" spans="1:4" s="74" customFormat="1" x14ac:dyDescent="0.2">
      <c r="A42" s="274">
        <v>37</v>
      </c>
      <c r="B42" s="290" t="s">
        <v>165</v>
      </c>
      <c r="C42" s="287"/>
      <c r="D42" s="280">
        <v>2</v>
      </c>
    </row>
    <row r="43" spans="1:4" s="74" customFormat="1" x14ac:dyDescent="0.2">
      <c r="A43" s="274">
        <v>38</v>
      </c>
      <c r="B43" s="289" t="s">
        <v>198</v>
      </c>
      <c r="C43" s="287"/>
      <c r="D43" s="280">
        <v>2</v>
      </c>
    </row>
    <row r="44" spans="1:4" s="74" customFormat="1" x14ac:dyDescent="0.2">
      <c r="A44" s="274">
        <v>39</v>
      </c>
      <c r="B44" s="289" t="s">
        <v>200</v>
      </c>
      <c r="C44" s="287"/>
      <c r="D44" s="280">
        <v>2</v>
      </c>
    </row>
    <row r="45" spans="1:4" s="74" customFormat="1" x14ac:dyDescent="0.2">
      <c r="A45" s="274">
        <v>40</v>
      </c>
      <c r="B45" s="278" t="s">
        <v>81</v>
      </c>
      <c r="C45" s="284"/>
      <c r="D45" s="280">
        <v>2</v>
      </c>
    </row>
    <row r="46" spans="1:4" s="71" customFormat="1" x14ac:dyDescent="0.2">
      <c r="A46" s="274">
        <v>41</v>
      </c>
      <c r="B46" s="282" t="s">
        <v>412</v>
      </c>
      <c r="C46" s="283"/>
      <c r="D46" s="277"/>
    </row>
    <row r="47" spans="1:4" s="74" customFormat="1" x14ac:dyDescent="0.2">
      <c r="A47" s="274">
        <v>42</v>
      </c>
      <c r="B47" s="289" t="s">
        <v>198</v>
      </c>
      <c r="C47" s="287"/>
      <c r="D47" s="280">
        <v>3</v>
      </c>
    </row>
    <row r="48" spans="1:4" s="74" customFormat="1" x14ac:dyDescent="0.2">
      <c r="A48" s="274">
        <v>43</v>
      </c>
      <c r="B48" s="278" t="s">
        <v>81</v>
      </c>
      <c r="C48" s="284"/>
      <c r="D48" s="280">
        <v>2</v>
      </c>
    </row>
    <row r="49" spans="1:4" s="71" customFormat="1" x14ac:dyDescent="0.2">
      <c r="A49" s="274">
        <v>44</v>
      </c>
      <c r="B49" s="282" t="s">
        <v>413</v>
      </c>
      <c r="C49" s="283"/>
      <c r="D49" s="277"/>
    </row>
    <row r="50" spans="1:4" s="74" customFormat="1" x14ac:dyDescent="0.2">
      <c r="A50" s="274">
        <v>45</v>
      </c>
      <c r="B50" s="278" t="s">
        <v>1</v>
      </c>
      <c r="C50" s="284"/>
      <c r="D50" s="280">
        <v>1</v>
      </c>
    </row>
    <row r="51" spans="1:4" s="74" customFormat="1" x14ac:dyDescent="0.2">
      <c r="A51" s="274">
        <v>46</v>
      </c>
      <c r="B51" s="278" t="s">
        <v>100</v>
      </c>
      <c r="C51" s="281"/>
      <c r="D51" s="280">
        <v>2</v>
      </c>
    </row>
    <row r="52" spans="1:4" s="71" customFormat="1" x14ac:dyDescent="0.2">
      <c r="A52" s="274">
        <v>47</v>
      </c>
      <c r="B52" s="278" t="s">
        <v>17</v>
      </c>
      <c r="C52" s="284"/>
      <c r="D52" s="280">
        <v>20</v>
      </c>
    </row>
    <row r="53" spans="1:4" s="71" customFormat="1" x14ac:dyDescent="0.2">
      <c r="A53" s="274">
        <v>48</v>
      </c>
      <c r="B53" s="278" t="s">
        <v>106</v>
      </c>
      <c r="C53" s="284"/>
      <c r="D53" s="280">
        <v>4</v>
      </c>
    </row>
    <row r="54" spans="1:4" s="74" customFormat="1" x14ac:dyDescent="0.2">
      <c r="A54" s="274">
        <v>49</v>
      </c>
      <c r="B54" s="278" t="s">
        <v>205</v>
      </c>
      <c r="C54" s="284"/>
      <c r="D54" s="280">
        <v>2</v>
      </c>
    </row>
    <row r="55" spans="1:4" s="74" customFormat="1" x14ac:dyDescent="0.2">
      <c r="A55" s="274">
        <v>50</v>
      </c>
      <c r="B55" s="278" t="s">
        <v>140</v>
      </c>
      <c r="C55" s="284"/>
      <c r="D55" s="280">
        <v>4</v>
      </c>
    </row>
    <row r="56" spans="1:4" s="71" customFormat="1" x14ac:dyDescent="0.2">
      <c r="A56" s="274">
        <v>51</v>
      </c>
      <c r="B56" s="282" t="s">
        <v>414</v>
      </c>
      <c r="C56" s="283"/>
      <c r="D56" s="277"/>
    </row>
    <row r="57" spans="1:4" s="74" customFormat="1" x14ac:dyDescent="0.2">
      <c r="A57" s="274">
        <v>52</v>
      </c>
      <c r="B57" s="278" t="s">
        <v>141</v>
      </c>
      <c r="C57" s="284"/>
      <c r="D57" s="280">
        <v>24</v>
      </c>
    </row>
    <row r="58" spans="1:4" s="74" customFormat="1" x14ac:dyDescent="0.2">
      <c r="A58" s="274">
        <v>53</v>
      </c>
      <c r="B58" s="278" t="s">
        <v>17</v>
      </c>
      <c r="C58" s="284"/>
      <c r="D58" s="280">
        <v>16</v>
      </c>
    </row>
    <row r="59" spans="1:4" s="74" customFormat="1" x14ac:dyDescent="0.2">
      <c r="A59" s="274">
        <v>54</v>
      </c>
      <c r="B59" s="278" t="s">
        <v>158</v>
      </c>
      <c r="C59" s="284"/>
      <c r="D59" s="280">
        <v>8</v>
      </c>
    </row>
    <row r="60" spans="1:4" s="71" customFormat="1" x14ac:dyDescent="0.2">
      <c r="A60" s="274">
        <v>55</v>
      </c>
      <c r="B60" s="282" t="s">
        <v>415</v>
      </c>
      <c r="C60" s="283"/>
      <c r="D60" s="277"/>
    </row>
    <row r="61" spans="1:4" s="74" customFormat="1" ht="25.5" x14ac:dyDescent="0.2">
      <c r="A61" s="274">
        <v>56</v>
      </c>
      <c r="B61" s="285" t="s">
        <v>323</v>
      </c>
      <c r="C61" s="284"/>
      <c r="D61" s="280">
        <v>1</v>
      </c>
    </row>
    <row r="62" spans="1:4" s="74" customFormat="1" ht="25.5" x14ac:dyDescent="0.2">
      <c r="A62" s="274">
        <v>57</v>
      </c>
      <c r="B62" s="285" t="s">
        <v>359</v>
      </c>
      <c r="C62" s="284"/>
      <c r="D62" s="280">
        <v>1</v>
      </c>
    </row>
    <row r="63" spans="1:4" s="74" customFormat="1" ht="25.5" x14ac:dyDescent="0.2">
      <c r="A63" s="274">
        <v>58</v>
      </c>
      <c r="B63" s="285" t="s">
        <v>360</v>
      </c>
      <c r="C63" s="284"/>
      <c r="D63" s="280">
        <v>2</v>
      </c>
    </row>
    <row r="64" spans="1:4" s="74" customFormat="1" ht="25.5" x14ac:dyDescent="0.2">
      <c r="A64" s="274">
        <v>59</v>
      </c>
      <c r="B64" s="285" t="s">
        <v>324</v>
      </c>
      <c r="C64" s="284"/>
      <c r="D64" s="280">
        <v>2</v>
      </c>
    </row>
    <row r="65" spans="1:4" s="74" customFormat="1" ht="25.5" x14ac:dyDescent="0.2">
      <c r="A65" s="274">
        <v>60</v>
      </c>
      <c r="B65" s="285" t="s">
        <v>325</v>
      </c>
      <c r="C65" s="284"/>
      <c r="D65" s="280">
        <v>1</v>
      </c>
    </row>
    <row r="66" spans="1:4" s="74" customFormat="1" ht="25.5" x14ac:dyDescent="0.2">
      <c r="A66" s="274">
        <v>61</v>
      </c>
      <c r="B66" s="285" t="s">
        <v>326</v>
      </c>
      <c r="C66" s="284"/>
      <c r="D66" s="280">
        <v>1</v>
      </c>
    </row>
    <row r="67" spans="1:4" s="74" customFormat="1" ht="51" x14ac:dyDescent="0.2">
      <c r="A67" s="274">
        <v>62</v>
      </c>
      <c r="B67" s="289" t="s">
        <v>397</v>
      </c>
      <c r="C67" s="281"/>
      <c r="D67" s="280">
        <v>5</v>
      </c>
    </row>
    <row r="68" spans="1:4" s="74" customFormat="1" ht="25.5" x14ac:dyDescent="0.2">
      <c r="A68" s="274">
        <v>63</v>
      </c>
      <c r="B68" s="291" t="s">
        <v>92</v>
      </c>
      <c r="C68" s="284"/>
      <c r="D68" s="280">
        <v>2</v>
      </c>
    </row>
    <row r="69" spans="1:4" s="74" customFormat="1" x14ac:dyDescent="0.2">
      <c r="A69" s="274">
        <v>64</v>
      </c>
      <c r="B69" s="278" t="s">
        <v>205</v>
      </c>
      <c r="C69" s="284"/>
      <c r="D69" s="280">
        <v>2</v>
      </c>
    </row>
    <row r="70" spans="1:4" s="74" customFormat="1" x14ac:dyDescent="0.2">
      <c r="A70" s="274">
        <v>65</v>
      </c>
      <c r="B70" s="286" t="s">
        <v>545</v>
      </c>
      <c r="C70" s="287"/>
      <c r="D70" s="288">
        <v>1</v>
      </c>
    </row>
    <row r="71" spans="1:4" s="71" customFormat="1" x14ac:dyDescent="0.2">
      <c r="A71" s="274">
        <v>66</v>
      </c>
      <c r="B71" s="282" t="s">
        <v>416</v>
      </c>
      <c r="C71" s="283"/>
      <c r="D71" s="277"/>
    </row>
    <row r="72" spans="1:4" s="74" customFormat="1" ht="25.5" x14ac:dyDescent="0.2">
      <c r="A72" s="274">
        <v>67</v>
      </c>
      <c r="B72" s="285" t="s">
        <v>327</v>
      </c>
      <c r="C72" s="284"/>
      <c r="D72" s="280">
        <v>1</v>
      </c>
    </row>
    <row r="73" spans="1:4" s="74" customFormat="1" ht="25.5" x14ac:dyDescent="0.2">
      <c r="A73" s="274">
        <v>68</v>
      </c>
      <c r="B73" s="285" t="s">
        <v>323</v>
      </c>
      <c r="C73" s="284"/>
      <c r="D73" s="280">
        <v>1</v>
      </c>
    </row>
    <row r="74" spans="1:4" s="74" customFormat="1" ht="25.5" x14ac:dyDescent="0.2">
      <c r="A74" s="274">
        <v>69</v>
      </c>
      <c r="B74" s="285" t="s">
        <v>359</v>
      </c>
      <c r="C74" s="284"/>
      <c r="D74" s="280">
        <v>1</v>
      </c>
    </row>
    <row r="75" spans="1:4" s="74" customFormat="1" ht="25.5" x14ac:dyDescent="0.2">
      <c r="A75" s="274">
        <v>70</v>
      </c>
      <c r="B75" s="285" t="s">
        <v>360</v>
      </c>
      <c r="C75" s="284"/>
      <c r="D75" s="280">
        <v>2</v>
      </c>
    </row>
    <row r="76" spans="1:4" s="74" customFormat="1" ht="25.5" x14ac:dyDescent="0.2">
      <c r="A76" s="274">
        <v>71</v>
      </c>
      <c r="B76" s="285" t="s">
        <v>324</v>
      </c>
      <c r="C76" s="284"/>
      <c r="D76" s="280">
        <v>2</v>
      </c>
    </row>
    <row r="77" spans="1:4" s="74" customFormat="1" ht="25.5" x14ac:dyDescent="0.2">
      <c r="A77" s="274">
        <v>72</v>
      </c>
      <c r="B77" s="285" t="s">
        <v>325</v>
      </c>
      <c r="C77" s="284"/>
      <c r="D77" s="280">
        <v>1</v>
      </c>
    </row>
    <row r="78" spans="1:4" s="74" customFormat="1" ht="25.5" x14ac:dyDescent="0.2">
      <c r="A78" s="274">
        <v>73</v>
      </c>
      <c r="B78" s="285" t="s">
        <v>326</v>
      </c>
      <c r="C78" s="284"/>
      <c r="D78" s="280">
        <v>1</v>
      </c>
    </row>
    <row r="79" spans="1:4" s="74" customFormat="1" x14ac:dyDescent="0.2">
      <c r="A79" s="274">
        <v>74</v>
      </c>
      <c r="B79" s="278" t="s">
        <v>51</v>
      </c>
      <c r="C79" s="284"/>
      <c r="D79" s="280">
        <v>1</v>
      </c>
    </row>
    <row r="80" spans="1:4" s="74" customFormat="1" ht="51" x14ac:dyDescent="0.2">
      <c r="A80" s="274">
        <v>75</v>
      </c>
      <c r="B80" s="289" t="s">
        <v>397</v>
      </c>
      <c r="C80" s="281"/>
      <c r="D80" s="280">
        <v>6</v>
      </c>
    </row>
    <row r="81" spans="1:4" s="74" customFormat="1" ht="38.25" x14ac:dyDescent="0.2">
      <c r="A81" s="274">
        <v>76</v>
      </c>
      <c r="B81" s="292" t="s">
        <v>398</v>
      </c>
      <c r="C81" s="284"/>
      <c r="D81" s="280">
        <v>1</v>
      </c>
    </row>
    <row r="82" spans="1:4" s="74" customFormat="1" ht="25.5" x14ac:dyDescent="0.2">
      <c r="A82" s="274">
        <v>77</v>
      </c>
      <c r="B82" s="291" t="s">
        <v>92</v>
      </c>
      <c r="C82" s="284"/>
      <c r="D82" s="280">
        <v>2</v>
      </c>
    </row>
    <row r="83" spans="1:4" s="74" customFormat="1" x14ac:dyDescent="0.2">
      <c r="A83" s="274">
        <v>78</v>
      </c>
      <c r="B83" s="278" t="s">
        <v>205</v>
      </c>
      <c r="C83" s="284"/>
      <c r="D83" s="280">
        <v>3</v>
      </c>
    </row>
    <row r="84" spans="1:4" s="74" customFormat="1" x14ac:dyDescent="0.2">
      <c r="A84" s="274">
        <v>79</v>
      </c>
      <c r="B84" s="289" t="s">
        <v>345</v>
      </c>
      <c r="C84" s="281"/>
      <c r="D84" s="280">
        <v>12</v>
      </c>
    </row>
    <row r="85" spans="1:4" s="74" customFormat="1" x14ac:dyDescent="0.2">
      <c r="A85" s="274">
        <v>80</v>
      </c>
      <c r="B85" s="286" t="s">
        <v>545</v>
      </c>
      <c r="C85" s="287"/>
      <c r="D85" s="288">
        <v>1</v>
      </c>
    </row>
    <row r="86" spans="1:4" s="74" customFormat="1" x14ac:dyDescent="0.2">
      <c r="A86" s="274">
        <v>81</v>
      </c>
      <c r="B86" s="278" t="s">
        <v>74</v>
      </c>
      <c r="C86" s="284"/>
      <c r="D86" s="280">
        <v>2</v>
      </c>
    </row>
    <row r="87" spans="1:4" s="71" customFormat="1" x14ac:dyDescent="0.2">
      <c r="A87" s="274">
        <v>82</v>
      </c>
      <c r="B87" s="282" t="s">
        <v>417</v>
      </c>
      <c r="C87" s="283"/>
      <c r="D87" s="277"/>
    </row>
    <row r="88" spans="1:4" s="74" customFormat="1" x14ac:dyDescent="0.2">
      <c r="A88" s="274">
        <v>83</v>
      </c>
      <c r="B88" s="278" t="s">
        <v>1</v>
      </c>
      <c r="C88" s="284"/>
      <c r="D88" s="280">
        <v>1</v>
      </c>
    </row>
    <row r="89" spans="1:4" s="74" customFormat="1" ht="25.5" x14ac:dyDescent="0.2">
      <c r="A89" s="274">
        <v>84</v>
      </c>
      <c r="B89" s="285" t="s">
        <v>327</v>
      </c>
      <c r="C89" s="284"/>
      <c r="D89" s="280">
        <v>2</v>
      </c>
    </row>
    <row r="90" spans="1:4" s="74" customFormat="1" ht="25.5" x14ac:dyDescent="0.2">
      <c r="A90" s="274">
        <v>85</v>
      </c>
      <c r="B90" s="285" t="s">
        <v>323</v>
      </c>
      <c r="C90" s="284"/>
      <c r="D90" s="280">
        <v>1</v>
      </c>
    </row>
    <row r="91" spans="1:4" s="74" customFormat="1" ht="25.5" x14ac:dyDescent="0.2">
      <c r="A91" s="274">
        <v>86</v>
      </c>
      <c r="B91" s="285" t="s">
        <v>359</v>
      </c>
      <c r="C91" s="284"/>
      <c r="D91" s="280">
        <v>1</v>
      </c>
    </row>
    <row r="92" spans="1:4" s="74" customFormat="1" ht="25.5" x14ac:dyDescent="0.2">
      <c r="A92" s="274">
        <v>87</v>
      </c>
      <c r="B92" s="285" t="s">
        <v>360</v>
      </c>
      <c r="C92" s="284"/>
      <c r="D92" s="280">
        <v>2</v>
      </c>
    </row>
    <row r="93" spans="1:4" s="74" customFormat="1" ht="25.5" x14ac:dyDescent="0.2">
      <c r="A93" s="274">
        <v>88</v>
      </c>
      <c r="B93" s="285" t="s">
        <v>324</v>
      </c>
      <c r="C93" s="284"/>
      <c r="D93" s="280">
        <v>2</v>
      </c>
    </row>
    <row r="94" spans="1:4" s="74" customFormat="1" ht="25.5" x14ac:dyDescent="0.2">
      <c r="A94" s="274">
        <v>89</v>
      </c>
      <c r="B94" s="285" t="s">
        <v>325</v>
      </c>
      <c r="C94" s="284"/>
      <c r="D94" s="280">
        <v>1</v>
      </c>
    </row>
    <row r="95" spans="1:4" s="74" customFormat="1" ht="25.5" x14ac:dyDescent="0.2">
      <c r="A95" s="274">
        <v>90</v>
      </c>
      <c r="B95" s="285" t="s">
        <v>326</v>
      </c>
      <c r="C95" s="284"/>
      <c r="D95" s="280">
        <v>1</v>
      </c>
    </row>
    <row r="96" spans="1:4" s="74" customFormat="1" x14ac:dyDescent="0.2">
      <c r="A96" s="274">
        <v>91</v>
      </c>
      <c r="B96" s="278" t="s">
        <v>51</v>
      </c>
      <c r="C96" s="284"/>
      <c r="D96" s="280">
        <v>2</v>
      </c>
    </row>
    <row r="97" spans="1:4" s="74" customFormat="1" ht="51" x14ac:dyDescent="0.2">
      <c r="A97" s="274">
        <v>92</v>
      </c>
      <c r="B97" s="289" t="s">
        <v>397</v>
      </c>
      <c r="C97" s="281"/>
      <c r="D97" s="280">
        <v>6</v>
      </c>
    </row>
    <row r="98" spans="1:4" s="74" customFormat="1" ht="38.25" x14ac:dyDescent="0.2">
      <c r="A98" s="274">
        <v>93</v>
      </c>
      <c r="B98" s="292" t="s">
        <v>398</v>
      </c>
      <c r="C98" s="284"/>
      <c r="D98" s="280">
        <v>12</v>
      </c>
    </row>
    <row r="99" spans="1:4" s="74" customFormat="1" ht="25.5" x14ac:dyDescent="0.2">
      <c r="A99" s="274">
        <v>94</v>
      </c>
      <c r="B99" s="291" t="s">
        <v>92</v>
      </c>
      <c r="C99" s="284"/>
      <c r="D99" s="280">
        <v>2</v>
      </c>
    </row>
    <row r="100" spans="1:4" s="74" customFormat="1" x14ac:dyDescent="0.2">
      <c r="A100" s="274">
        <v>95</v>
      </c>
      <c r="B100" s="278" t="s">
        <v>205</v>
      </c>
      <c r="C100" s="284"/>
      <c r="D100" s="280">
        <v>3</v>
      </c>
    </row>
    <row r="101" spans="1:4" s="74" customFormat="1" x14ac:dyDescent="0.2">
      <c r="A101" s="274">
        <v>96</v>
      </c>
      <c r="B101" s="289" t="s">
        <v>345</v>
      </c>
      <c r="C101" s="281"/>
      <c r="D101" s="280">
        <v>12</v>
      </c>
    </row>
    <row r="102" spans="1:4" s="74" customFormat="1" x14ac:dyDescent="0.2">
      <c r="A102" s="274">
        <v>97</v>
      </c>
      <c r="B102" s="289" t="s">
        <v>542</v>
      </c>
      <c r="C102" s="281"/>
      <c r="D102" s="280">
        <v>1</v>
      </c>
    </row>
    <row r="103" spans="1:4" s="74" customFormat="1" ht="25.5" x14ac:dyDescent="0.2">
      <c r="A103" s="274">
        <v>98</v>
      </c>
      <c r="B103" s="289" t="s">
        <v>543</v>
      </c>
      <c r="C103" s="281"/>
      <c r="D103" s="280">
        <v>1</v>
      </c>
    </row>
    <row r="104" spans="1:4" s="74" customFormat="1" x14ac:dyDescent="0.2">
      <c r="A104" s="274">
        <v>99</v>
      </c>
      <c r="B104" s="289" t="s">
        <v>175</v>
      </c>
      <c r="C104" s="281"/>
      <c r="D104" s="280">
        <v>2</v>
      </c>
    </row>
    <row r="105" spans="1:4" s="74" customFormat="1" x14ac:dyDescent="0.2">
      <c r="A105" s="274">
        <v>100</v>
      </c>
      <c r="B105" s="289" t="s">
        <v>544</v>
      </c>
      <c r="C105" s="281"/>
      <c r="D105" s="280">
        <v>1</v>
      </c>
    </row>
    <row r="106" spans="1:4" s="74" customFormat="1" x14ac:dyDescent="0.2">
      <c r="A106" s="274">
        <v>101</v>
      </c>
      <c r="B106" s="289" t="s">
        <v>180</v>
      </c>
      <c r="C106" s="281"/>
      <c r="D106" s="280">
        <v>2</v>
      </c>
    </row>
    <row r="107" spans="1:4" s="74" customFormat="1" x14ac:dyDescent="0.2">
      <c r="A107" s="274">
        <v>102</v>
      </c>
      <c r="B107" s="289" t="s">
        <v>546</v>
      </c>
      <c r="C107" s="281"/>
      <c r="D107" s="280">
        <v>1</v>
      </c>
    </row>
    <row r="108" spans="1:4" s="74" customFormat="1" x14ac:dyDescent="0.2">
      <c r="A108" s="274">
        <v>103</v>
      </c>
      <c r="B108" s="289" t="s">
        <v>547</v>
      </c>
      <c r="C108" s="281"/>
      <c r="D108" s="280">
        <v>2</v>
      </c>
    </row>
    <row r="109" spans="1:4" s="74" customFormat="1" x14ac:dyDescent="0.2">
      <c r="A109" s="274">
        <v>104</v>
      </c>
      <c r="B109" s="286" t="s">
        <v>545</v>
      </c>
      <c r="C109" s="287"/>
      <c r="D109" s="288">
        <v>1</v>
      </c>
    </row>
    <row r="110" spans="1:4" s="74" customFormat="1" x14ac:dyDescent="0.2">
      <c r="A110" s="274">
        <v>105</v>
      </c>
      <c r="B110" s="278" t="s">
        <v>76</v>
      </c>
      <c r="C110" s="284"/>
      <c r="D110" s="280">
        <v>2</v>
      </c>
    </row>
    <row r="111" spans="1:4" s="71" customFormat="1" x14ac:dyDescent="0.2">
      <c r="A111" s="274">
        <v>106</v>
      </c>
      <c r="B111" s="282" t="s">
        <v>418</v>
      </c>
      <c r="C111" s="283"/>
      <c r="D111" s="277"/>
    </row>
    <row r="112" spans="1:4" s="74" customFormat="1" x14ac:dyDescent="0.2">
      <c r="A112" s="274">
        <v>107</v>
      </c>
      <c r="B112" s="289" t="s">
        <v>198</v>
      </c>
      <c r="C112" s="281"/>
      <c r="D112" s="280">
        <v>3</v>
      </c>
    </row>
    <row r="113" spans="1:4" s="74" customFormat="1" x14ac:dyDescent="0.2">
      <c r="A113" s="274">
        <v>108</v>
      </c>
      <c r="B113" s="278" t="s">
        <v>80</v>
      </c>
      <c r="C113" s="284"/>
      <c r="D113" s="280">
        <v>2</v>
      </c>
    </row>
    <row r="114" spans="1:4" s="71" customFormat="1" x14ac:dyDescent="0.2">
      <c r="A114" s="274">
        <v>109</v>
      </c>
      <c r="B114" s="282" t="s">
        <v>419</v>
      </c>
      <c r="C114" s="283"/>
      <c r="D114" s="277"/>
    </row>
    <row r="115" spans="1:4" s="74" customFormat="1" x14ac:dyDescent="0.2">
      <c r="A115" s="274">
        <v>110</v>
      </c>
      <c r="B115" s="289" t="s">
        <v>164</v>
      </c>
      <c r="C115" s="281"/>
      <c r="D115" s="280">
        <v>3</v>
      </c>
    </row>
    <row r="116" spans="1:4" s="74" customFormat="1" x14ac:dyDescent="0.2">
      <c r="A116" s="274">
        <v>111</v>
      </c>
      <c r="B116" s="289" t="s">
        <v>198</v>
      </c>
      <c r="C116" s="281"/>
      <c r="D116" s="280">
        <v>3</v>
      </c>
    </row>
    <row r="117" spans="1:4" s="74" customFormat="1" x14ac:dyDescent="0.2">
      <c r="A117" s="274">
        <v>112</v>
      </c>
      <c r="B117" s="278" t="s">
        <v>80</v>
      </c>
      <c r="C117" s="284"/>
      <c r="D117" s="280">
        <v>2</v>
      </c>
    </row>
    <row r="118" spans="1:4" s="71" customFormat="1" x14ac:dyDescent="0.2">
      <c r="A118" s="274">
        <v>113</v>
      </c>
      <c r="B118" s="282" t="s">
        <v>420</v>
      </c>
      <c r="C118" s="283"/>
      <c r="D118" s="277"/>
    </row>
    <row r="119" spans="1:4" s="74" customFormat="1" x14ac:dyDescent="0.2">
      <c r="A119" s="274">
        <v>114</v>
      </c>
      <c r="B119" s="289" t="s">
        <v>164</v>
      </c>
      <c r="C119" s="281"/>
      <c r="D119" s="280">
        <v>3</v>
      </c>
    </row>
    <row r="120" spans="1:4" s="74" customFormat="1" x14ac:dyDescent="0.2">
      <c r="A120" s="274">
        <v>115</v>
      </c>
      <c r="B120" s="289" t="s">
        <v>198</v>
      </c>
      <c r="C120" s="281"/>
      <c r="D120" s="280">
        <v>3</v>
      </c>
    </row>
    <row r="121" spans="1:4" s="74" customFormat="1" x14ac:dyDescent="0.2">
      <c r="A121" s="274">
        <v>116</v>
      </c>
      <c r="B121" s="278" t="s">
        <v>80</v>
      </c>
      <c r="C121" s="284"/>
      <c r="D121" s="280">
        <v>2</v>
      </c>
    </row>
    <row r="122" spans="1:4" s="71" customFormat="1" x14ac:dyDescent="0.2">
      <c r="A122" s="274">
        <v>117</v>
      </c>
      <c r="B122" s="282" t="s">
        <v>421</v>
      </c>
      <c r="C122" s="283"/>
      <c r="D122" s="277"/>
    </row>
    <row r="123" spans="1:4" s="74" customFormat="1" x14ac:dyDescent="0.2">
      <c r="A123" s="274">
        <v>118</v>
      </c>
      <c r="B123" s="278" t="s">
        <v>1</v>
      </c>
      <c r="C123" s="284"/>
      <c r="D123" s="280">
        <v>1</v>
      </c>
    </row>
    <row r="124" spans="1:4" s="74" customFormat="1" x14ac:dyDescent="0.2">
      <c r="A124" s="274">
        <v>119</v>
      </c>
      <c r="B124" s="278" t="s">
        <v>100</v>
      </c>
      <c r="C124" s="284"/>
      <c r="D124" s="280">
        <v>3</v>
      </c>
    </row>
    <row r="125" spans="1:4" s="74" customFormat="1" ht="25.5" x14ac:dyDescent="0.2">
      <c r="A125" s="274">
        <v>120</v>
      </c>
      <c r="B125" s="285" t="s">
        <v>327</v>
      </c>
      <c r="C125" s="284"/>
      <c r="D125" s="280">
        <v>2</v>
      </c>
    </row>
    <row r="126" spans="1:4" s="74" customFormat="1" ht="25.5" x14ac:dyDescent="0.2">
      <c r="A126" s="274">
        <v>121</v>
      </c>
      <c r="B126" s="285" t="s">
        <v>323</v>
      </c>
      <c r="C126" s="284"/>
      <c r="D126" s="280">
        <v>1</v>
      </c>
    </row>
    <row r="127" spans="1:4" s="74" customFormat="1" ht="25.5" x14ac:dyDescent="0.2">
      <c r="A127" s="274">
        <v>122</v>
      </c>
      <c r="B127" s="285" t="s">
        <v>359</v>
      </c>
      <c r="C127" s="284"/>
      <c r="D127" s="280">
        <v>1</v>
      </c>
    </row>
    <row r="128" spans="1:4" s="74" customFormat="1" ht="25.5" x14ac:dyDescent="0.2">
      <c r="A128" s="274">
        <v>123</v>
      </c>
      <c r="B128" s="285" t="s">
        <v>360</v>
      </c>
      <c r="C128" s="284"/>
      <c r="D128" s="280">
        <v>2</v>
      </c>
    </row>
    <row r="129" spans="1:4" s="74" customFormat="1" ht="25.5" x14ac:dyDescent="0.2">
      <c r="A129" s="274">
        <v>124</v>
      </c>
      <c r="B129" s="285" t="s">
        <v>324</v>
      </c>
      <c r="C129" s="284"/>
      <c r="D129" s="280">
        <v>2</v>
      </c>
    </row>
    <row r="130" spans="1:4" s="74" customFormat="1" ht="25.5" x14ac:dyDescent="0.2">
      <c r="A130" s="274">
        <v>125</v>
      </c>
      <c r="B130" s="285" t="s">
        <v>325</v>
      </c>
      <c r="C130" s="284"/>
      <c r="D130" s="280">
        <v>1</v>
      </c>
    </row>
    <row r="131" spans="1:4" s="74" customFormat="1" ht="25.5" x14ac:dyDescent="0.2">
      <c r="A131" s="274">
        <v>126</v>
      </c>
      <c r="B131" s="285" t="s">
        <v>326</v>
      </c>
      <c r="C131" s="284"/>
      <c r="D131" s="280">
        <v>1</v>
      </c>
    </row>
    <row r="132" spans="1:4" s="74" customFormat="1" x14ac:dyDescent="0.2">
      <c r="A132" s="274">
        <v>127</v>
      </c>
      <c r="B132" s="278" t="s">
        <v>51</v>
      </c>
      <c r="C132" s="284"/>
      <c r="D132" s="280">
        <v>2</v>
      </c>
    </row>
    <row r="133" spans="1:4" s="74" customFormat="1" x14ac:dyDescent="0.2">
      <c r="A133" s="274">
        <v>128</v>
      </c>
      <c r="B133" s="278" t="s">
        <v>17</v>
      </c>
      <c r="C133" s="284"/>
      <c r="D133" s="280">
        <v>12</v>
      </c>
    </row>
    <row r="134" spans="1:4" s="74" customFormat="1" ht="25.5" x14ac:dyDescent="0.2">
      <c r="A134" s="274">
        <v>129</v>
      </c>
      <c r="B134" s="291" t="s">
        <v>92</v>
      </c>
      <c r="C134" s="284"/>
      <c r="D134" s="280">
        <v>2</v>
      </c>
    </row>
    <row r="135" spans="1:4" s="74" customFormat="1" x14ac:dyDescent="0.2">
      <c r="A135" s="274">
        <v>130</v>
      </c>
      <c r="B135" s="278" t="s">
        <v>205</v>
      </c>
      <c r="C135" s="284"/>
      <c r="D135" s="280">
        <v>3</v>
      </c>
    </row>
    <row r="136" spans="1:4" s="74" customFormat="1" x14ac:dyDescent="0.2">
      <c r="A136" s="274">
        <v>131</v>
      </c>
      <c r="B136" s="289" t="s">
        <v>345</v>
      </c>
      <c r="C136" s="281"/>
      <c r="D136" s="280">
        <v>12</v>
      </c>
    </row>
    <row r="137" spans="1:4" s="74" customFormat="1" x14ac:dyDescent="0.2">
      <c r="A137" s="274">
        <v>132</v>
      </c>
      <c r="B137" s="289" t="s">
        <v>542</v>
      </c>
      <c r="C137" s="281"/>
      <c r="D137" s="280">
        <v>1</v>
      </c>
    </row>
    <row r="138" spans="1:4" s="74" customFormat="1" ht="25.5" x14ac:dyDescent="0.2">
      <c r="A138" s="274">
        <v>133</v>
      </c>
      <c r="B138" s="289" t="s">
        <v>543</v>
      </c>
      <c r="C138" s="281"/>
      <c r="D138" s="280">
        <v>1</v>
      </c>
    </row>
    <row r="139" spans="1:4" s="74" customFormat="1" x14ac:dyDescent="0.2">
      <c r="A139" s="274">
        <v>134</v>
      </c>
      <c r="B139" s="289" t="s">
        <v>175</v>
      </c>
      <c r="C139" s="281"/>
      <c r="D139" s="280">
        <v>2</v>
      </c>
    </row>
    <row r="140" spans="1:4" s="74" customFormat="1" x14ac:dyDescent="0.2">
      <c r="A140" s="274">
        <v>135</v>
      </c>
      <c r="B140" s="289" t="s">
        <v>544</v>
      </c>
      <c r="C140" s="281"/>
      <c r="D140" s="280">
        <v>1</v>
      </c>
    </row>
    <row r="141" spans="1:4" s="74" customFormat="1" x14ac:dyDescent="0.2">
      <c r="A141" s="274">
        <v>136</v>
      </c>
      <c r="B141" s="289" t="s">
        <v>180</v>
      </c>
      <c r="C141" s="281"/>
      <c r="D141" s="280">
        <v>2</v>
      </c>
    </row>
    <row r="142" spans="1:4" s="74" customFormat="1" x14ac:dyDescent="0.2">
      <c r="A142" s="274">
        <v>137</v>
      </c>
      <c r="B142" s="289" t="s">
        <v>546</v>
      </c>
      <c r="C142" s="281"/>
      <c r="D142" s="280">
        <v>1</v>
      </c>
    </row>
    <row r="143" spans="1:4" s="74" customFormat="1" x14ac:dyDescent="0.2">
      <c r="A143" s="274">
        <v>138</v>
      </c>
      <c r="B143" s="289" t="s">
        <v>547</v>
      </c>
      <c r="C143" s="281"/>
      <c r="D143" s="280">
        <v>2</v>
      </c>
    </row>
    <row r="144" spans="1:4" s="74" customFormat="1" x14ac:dyDescent="0.2">
      <c r="A144" s="274">
        <v>139</v>
      </c>
      <c r="B144" s="286" t="s">
        <v>545</v>
      </c>
      <c r="C144" s="287"/>
      <c r="D144" s="288">
        <v>1</v>
      </c>
    </row>
    <row r="145" spans="1:4" s="74" customFormat="1" x14ac:dyDescent="0.2">
      <c r="A145" s="274">
        <v>140</v>
      </c>
      <c r="B145" s="278" t="s">
        <v>71</v>
      </c>
      <c r="C145" s="284"/>
      <c r="D145" s="280">
        <v>1</v>
      </c>
    </row>
    <row r="146" spans="1:4" s="71" customFormat="1" x14ac:dyDescent="0.2">
      <c r="A146" s="274">
        <v>141</v>
      </c>
      <c r="B146" s="282" t="s">
        <v>422</v>
      </c>
      <c r="C146" s="283"/>
      <c r="D146" s="277"/>
    </row>
    <row r="147" spans="1:4" s="74" customFormat="1" x14ac:dyDescent="0.2">
      <c r="A147" s="274">
        <v>142</v>
      </c>
      <c r="B147" s="278" t="s">
        <v>1</v>
      </c>
      <c r="C147" s="284"/>
      <c r="D147" s="280">
        <v>1</v>
      </c>
    </row>
    <row r="148" spans="1:4" s="74" customFormat="1" x14ac:dyDescent="0.2">
      <c r="A148" s="274">
        <v>143</v>
      </c>
      <c r="B148" s="278" t="s">
        <v>100</v>
      </c>
      <c r="C148" s="284"/>
      <c r="D148" s="280">
        <v>3</v>
      </c>
    </row>
    <row r="149" spans="1:4" s="74" customFormat="1" ht="25.5" x14ac:dyDescent="0.2">
      <c r="A149" s="274">
        <v>144</v>
      </c>
      <c r="B149" s="285" t="s">
        <v>327</v>
      </c>
      <c r="C149" s="284"/>
      <c r="D149" s="280">
        <v>2</v>
      </c>
    </row>
    <row r="150" spans="1:4" s="74" customFormat="1" ht="25.5" x14ac:dyDescent="0.2">
      <c r="A150" s="274">
        <v>145</v>
      </c>
      <c r="B150" s="285" t="s">
        <v>323</v>
      </c>
      <c r="C150" s="284"/>
      <c r="D150" s="280">
        <v>1</v>
      </c>
    </row>
    <row r="151" spans="1:4" s="74" customFormat="1" ht="25.5" x14ac:dyDescent="0.2">
      <c r="A151" s="274">
        <v>146</v>
      </c>
      <c r="B151" s="285" t="s">
        <v>359</v>
      </c>
      <c r="C151" s="284"/>
      <c r="D151" s="280">
        <v>1</v>
      </c>
    </row>
    <row r="152" spans="1:4" s="74" customFormat="1" ht="25.5" x14ac:dyDescent="0.2">
      <c r="A152" s="274">
        <v>147</v>
      </c>
      <c r="B152" s="285" t="s">
        <v>360</v>
      </c>
      <c r="C152" s="284"/>
      <c r="D152" s="280">
        <v>2</v>
      </c>
    </row>
    <row r="153" spans="1:4" s="74" customFormat="1" ht="25.5" x14ac:dyDescent="0.2">
      <c r="A153" s="274">
        <v>148</v>
      </c>
      <c r="B153" s="285" t="s">
        <v>324</v>
      </c>
      <c r="C153" s="284"/>
      <c r="D153" s="280">
        <v>2</v>
      </c>
    </row>
    <row r="154" spans="1:4" s="74" customFormat="1" ht="25.5" x14ac:dyDescent="0.2">
      <c r="A154" s="274">
        <v>149</v>
      </c>
      <c r="B154" s="285" t="s">
        <v>325</v>
      </c>
      <c r="C154" s="284"/>
      <c r="D154" s="280">
        <v>1</v>
      </c>
    </row>
    <row r="155" spans="1:4" s="74" customFormat="1" ht="25.5" x14ac:dyDescent="0.2">
      <c r="A155" s="274">
        <v>150</v>
      </c>
      <c r="B155" s="285" t="s">
        <v>326</v>
      </c>
      <c r="C155" s="284"/>
      <c r="D155" s="280">
        <v>1</v>
      </c>
    </row>
    <row r="156" spans="1:4" s="74" customFormat="1" x14ac:dyDescent="0.2">
      <c r="A156" s="274">
        <v>151</v>
      </c>
      <c r="B156" s="278" t="s">
        <v>51</v>
      </c>
      <c r="C156" s="284"/>
      <c r="D156" s="280">
        <v>2</v>
      </c>
    </row>
    <row r="157" spans="1:4" s="74" customFormat="1" x14ac:dyDescent="0.2">
      <c r="A157" s="274">
        <v>152</v>
      </c>
      <c r="B157" s="278" t="s">
        <v>17</v>
      </c>
      <c r="C157" s="284"/>
      <c r="D157" s="280">
        <v>12</v>
      </c>
    </row>
    <row r="158" spans="1:4" s="74" customFormat="1" ht="25.5" x14ac:dyDescent="0.2">
      <c r="A158" s="274">
        <v>153</v>
      </c>
      <c r="B158" s="291" t="s">
        <v>92</v>
      </c>
      <c r="C158" s="284"/>
      <c r="D158" s="280">
        <v>2</v>
      </c>
    </row>
    <row r="159" spans="1:4" s="74" customFormat="1" x14ac:dyDescent="0.2">
      <c r="A159" s="274">
        <v>154</v>
      </c>
      <c r="B159" s="278" t="s">
        <v>205</v>
      </c>
      <c r="C159" s="284"/>
      <c r="D159" s="280">
        <v>3</v>
      </c>
    </row>
    <row r="160" spans="1:4" s="74" customFormat="1" x14ac:dyDescent="0.2">
      <c r="A160" s="274">
        <v>155</v>
      </c>
      <c r="B160" s="289" t="s">
        <v>345</v>
      </c>
      <c r="C160" s="281"/>
      <c r="D160" s="280">
        <v>12</v>
      </c>
    </row>
    <row r="161" spans="1:4" s="74" customFormat="1" x14ac:dyDescent="0.2">
      <c r="A161" s="274">
        <v>156</v>
      </c>
      <c r="B161" s="289" t="s">
        <v>542</v>
      </c>
      <c r="C161" s="281"/>
      <c r="D161" s="280">
        <v>1</v>
      </c>
    </row>
    <row r="162" spans="1:4" s="74" customFormat="1" ht="25.5" x14ac:dyDescent="0.2">
      <c r="A162" s="274">
        <v>157</v>
      </c>
      <c r="B162" s="289" t="s">
        <v>543</v>
      </c>
      <c r="C162" s="281"/>
      <c r="D162" s="280">
        <v>1</v>
      </c>
    </row>
    <row r="163" spans="1:4" s="74" customFormat="1" x14ac:dyDescent="0.2">
      <c r="A163" s="274">
        <v>158</v>
      </c>
      <c r="B163" s="289" t="s">
        <v>175</v>
      </c>
      <c r="C163" s="281"/>
      <c r="D163" s="280">
        <v>2</v>
      </c>
    </row>
    <row r="164" spans="1:4" s="74" customFormat="1" x14ac:dyDescent="0.2">
      <c r="A164" s="274">
        <v>159</v>
      </c>
      <c r="B164" s="289" t="s">
        <v>544</v>
      </c>
      <c r="C164" s="281"/>
      <c r="D164" s="280">
        <v>1</v>
      </c>
    </row>
    <row r="165" spans="1:4" s="74" customFormat="1" x14ac:dyDescent="0.2">
      <c r="A165" s="274">
        <v>160</v>
      </c>
      <c r="B165" s="289" t="s">
        <v>180</v>
      </c>
      <c r="C165" s="281"/>
      <c r="D165" s="280">
        <v>2</v>
      </c>
    </row>
    <row r="166" spans="1:4" s="74" customFormat="1" x14ac:dyDescent="0.2">
      <c r="A166" s="274">
        <v>161</v>
      </c>
      <c r="B166" s="289" t="s">
        <v>546</v>
      </c>
      <c r="C166" s="281"/>
      <c r="D166" s="280">
        <v>1</v>
      </c>
    </row>
    <row r="167" spans="1:4" s="74" customFormat="1" x14ac:dyDescent="0.2">
      <c r="A167" s="274">
        <v>162</v>
      </c>
      <c r="B167" s="289" t="s">
        <v>547</v>
      </c>
      <c r="C167" s="281"/>
      <c r="D167" s="280">
        <v>2</v>
      </c>
    </row>
    <row r="168" spans="1:4" s="74" customFormat="1" x14ac:dyDescent="0.2">
      <c r="A168" s="274">
        <v>163</v>
      </c>
      <c r="B168" s="286" t="s">
        <v>545</v>
      </c>
      <c r="C168" s="287"/>
      <c r="D168" s="288">
        <v>1</v>
      </c>
    </row>
    <row r="169" spans="1:4" s="74" customFormat="1" x14ac:dyDescent="0.2">
      <c r="A169" s="274">
        <v>164</v>
      </c>
      <c r="B169" s="278" t="s">
        <v>73</v>
      </c>
      <c r="C169" s="284"/>
      <c r="D169" s="280">
        <v>2</v>
      </c>
    </row>
    <row r="170" spans="1:4" s="71" customFormat="1" x14ac:dyDescent="0.2">
      <c r="A170" s="274">
        <v>165</v>
      </c>
      <c r="B170" s="282" t="s">
        <v>423</v>
      </c>
      <c r="C170" s="283"/>
      <c r="D170" s="277"/>
    </row>
    <row r="171" spans="1:4" s="74" customFormat="1" x14ac:dyDescent="0.2">
      <c r="A171" s="274">
        <v>166</v>
      </c>
      <c r="B171" s="278" t="s">
        <v>1</v>
      </c>
      <c r="C171" s="284"/>
      <c r="D171" s="280">
        <v>1</v>
      </c>
    </row>
    <row r="172" spans="1:4" s="74" customFormat="1" x14ac:dyDescent="0.2">
      <c r="A172" s="274">
        <v>167</v>
      </c>
      <c r="B172" s="278" t="s">
        <v>100</v>
      </c>
      <c r="C172" s="284"/>
      <c r="D172" s="280">
        <v>3</v>
      </c>
    </row>
    <row r="173" spans="1:4" s="74" customFormat="1" ht="25.5" x14ac:dyDescent="0.2">
      <c r="A173" s="274">
        <v>168</v>
      </c>
      <c r="B173" s="285" t="s">
        <v>327</v>
      </c>
      <c r="C173" s="284"/>
      <c r="D173" s="280">
        <v>2</v>
      </c>
    </row>
    <row r="174" spans="1:4" s="74" customFormat="1" ht="25.5" x14ac:dyDescent="0.2">
      <c r="A174" s="274">
        <v>169</v>
      </c>
      <c r="B174" s="285" t="s">
        <v>323</v>
      </c>
      <c r="C174" s="284"/>
      <c r="D174" s="280">
        <v>1</v>
      </c>
    </row>
    <row r="175" spans="1:4" s="74" customFormat="1" ht="25.5" x14ac:dyDescent="0.2">
      <c r="A175" s="274">
        <v>170</v>
      </c>
      <c r="B175" s="285" t="s">
        <v>359</v>
      </c>
      <c r="C175" s="284"/>
      <c r="D175" s="280">
        <v>1</v>
      </c>
    </row>
    <row r="176" spans="1:4" s="74" customFormat="1" ht="25.5" x14ac:dyDescent="0.2">
      <c r="A176" s="274">
        <v>171</v>
      </c>
      <c r="B176" s="285" t="s">
        <v>360</v>
      </c>
      <c r="C176" s="284"/>
      <c r="D176" s="280">
        <v>2</v>
      </c>
    </row>
    <row r="177" spans="1:4" s="74" customFormat="1" ht="25.5" x14ac:dyDescent="0.2">
      <c r="A177" s="274">
        <v>172</v>
      </c>
      <c r="B177" s="285" t="s">
        <v>324</v>
      </c>
      <c r="C177" s="284"/>
      <c r="D177" s="280">
        <v>2</v>
      </c>
    </row>
    <row r="178" spans="1:4" s="74" customFormat="1" ht="25.5" x14ac:dyDescent="0.2">
      <c r="A178" s="274">
        <v>173</v>
      </c>
      <c r="B178" s="285" t="s">
        <v>325</v>
      </c>
      <c r="C178" s="284"/>
      <c r="D178" s="280">
        <v>1</v>
      </c>
    </row>
    <row r="179" spans="1:4" s="74" customFormat="1" ht="25.5" x14ac:dyDescent="0.2">
      <c r="A179" s="274">
        <v>174</v>
      </c>
      <c r="B179" s="285" t="s">
        <v>326</v>
      </c>
      <c r="C179" s="284"/>
      <c r="D179" s="280">
        <v>1</v>
      </c>
    </row>
    <row r="180" spans="1:4" s="74" customFormat="1" ht="25.5" x14ac:dyDescent="0.2">
      <c r="A180" s="274">
        <v>175</v>
      </c>
      <c r="B180" s="285" t="s">
        <v>374</v>
      </c>
      <c r="C180" s="284"/>
      <c r="D180" s="280">
        <v>2</v>
      </c>
    </row>
    <row r="181" spans="1:4" s="74" customFormat="1" x14ac:dyDescent="0.2">
      <c r="A181" s="274">
        <v>176</v>
      </c>
      <c r="B181" s="278" t="s">
        <v>51</v>
      </c>
      <c r="C181" s="284"/>
      <c r="D181" s="280">
        <v>2</v>
      </c>
    </row>
    <row r="182" spans="1:4" s="74" customFormat="1" x14ac:dyDescent="0.2">
      <c r="A182" s="274">
        <v>177</v>
      </c>
      <c r="B182" s="278" t="s">
        <v>17</v>
      </c>
      <c r="C182" s="284"/>
      <c r="D182" s="280">
        <v>12</v>
      </c>
    </row>
    <row r="183" spans="1:4" s="74" customFormat="1" ht="25.5" x14ac:dyDescent="0.2">
      <c r="A183" s="274">
        <v>178</v>
      </c>
      <c r="B183" s="291" t="s">
        <v>92</v>
      </c>
      <c r="C183" s="284"/>
      <c r="D183" s="280">
        <v>2</v>
      </c>
    </row>
    <row r="184" spans="1:4" s="74" customFormat="1" x14ac:dyDescent="0.2">
      <c r="A184" s="274">
        <v>179</v>
      </c>
      <c r="B184" s="278" t="s">
        <v>205</v>
      </c>
      <c r="C184" s="284"/>
      <c r="D184" s="280">
        <v>3</v>
      </c>
    </row>
    <row r="185" spans="1:4" s="74" customFormat="1" x14ac:dyDescent="0.2">
      <c r="A185" s="274">
        <v>180</v>
      </c>
      <c r="B185" s="289" t="s">
        <v>345</v>
      </c>
      <c r="C185" s="281"/>
      <c r="D185" s="280">
        <v>12</v>
      </c>
    </row>
    <row r="186" spans="1:4" s="74" customFormat="1" x14ac:dyDescent="0.2">
      <c r="A186" s="274">
        <v>181</v>
      </c>
      <c r="B186" s="289" t="s">
        <v>542</v>
      </c>
      <c r="C186" s="281"/>
      <c r="D186" s="280">
        <v>1</v>
      </c>
    </row>
    <row r="187" spans="1:4" s="74" customFormat="1" ht="25.5" x14ac:dyDescent="0.2">
      <c r="A187" s="274">
        <v>182</v>
      </c>
      <c r="B187" s="289" t="s">
        <v>543</v>
      </c>
      <c r="C187" s="281"/>
      <c r="D187" s="280">
        <v>1</v>
      </c>
    </row>
    <row r="188" spans="1:4" s="74" customFormat="1" x14ac:dyDescent="0.2">
      <c r="A188" s="274">
        <v>183</v>
      </c>
      <c r="B188" s="289" t="s">
        <v>175</v>
      </c>
      <c r="C188" s="281"/>
      <c r="D188" s="280">
        <v>2</v>
      </c>
    </row>
    <row r="189" spans="1:4" s="74" customFormat="1" x14ac:dyDescent="0.2">
      <c r="A189" s="274">
        <v>184</v>
      </c>
      <c r="B189" s="289" t="s">
        <v>544</v>
      </c>
      <c r="C189" s="281"/>
      <c r="D189" s="280">
        <v>1</v>
      </c>
    </row>
    <row r="190" spans="1:4" s="74" customFormat="1" x14ac:dyDescent="0.2">
      <c r="A190" s="274">
        <v>185</v>
      </c>
      <c r="B190" s="289" t="s">
        <v>180</v>
      </c>
      <c r="C190" s="281"/>
      <c r="D190" s="280">
        <v>2</v>
      </c>
    </row>
    <row r="191" spans="1:4" s="74" customFormat="1" x14ac:dyDescent="0.2">
      <c r="A191" s="274">
        <v>186</v>
      </c>
      <c r="B191" s="289" t="s">
        <v>546</v>
      </c>
      <c r="C191" s="281"/>
      <c r="D191" s="280">
        <v>1</v>
      </c>
    </row>
    <row r="192" spans="1:4" s="74" customFormat="1" x14ac:dyDescent="0.2">
      <c r="A192" s="274">
        <v>187</v>
      </c>
      <c r="B192" s="289" t="s">
        <v>547</v>
      </c>
      <c r="C192" s="281"/>
      <c r="D192" s="280">
        <v>2</v>
      </c>
    </row>
    <row r="193" spans="1:4" s="74" customFormat="1" x14ac:dyDescent="0.2">
      <c r="A193" s="274">
        <v>188</v>
      </c>
      <c r="B193" s="286" t="s">
        <v>545</v>
      </c>
      <c r="C193" s="287"/>
      <c r="D193" s="288">
        <v>1</v>
      </c>
    </row>
    <row r="194" spans="1:4" s="74" customFormat="1" x14ac:dyDescent="0.2">
      <c r="A194" s="274">
        <v>189</v>
      </c>
      <c r="B194" s="274" t="s">
        <v>73</v>
      </c>
      <c r="C194" s="281"/>
      <c r="D194" s="280">
        <v>2</v>
      </c>
    </row>
    <row r="195" spans="1:4" s="71" customFormat="1" x14ac:dyDescent="0.2">
      <c r="A195" s="274">
        <v>190</v>
      </c>
      <c r="B195" s="275" t="s">
        <v>424</v>
      </c>
      <c r="C195" s="276"/>
      <c r="D195" s="277"/>
    </row>
    <row r="196" spans="1:4" s="74" customFormat="1" x14ac:dyDescent="0.2">
      <c r="A196" s="274">
        <v>191</v>
      </c>
      <c r="B196" s="289" t="s">
        <v>164</v>
      </c>
      <c r="C196" s="281"/>
      <c r="D196" s="280">
        <v>3</v>
      </c>
    </row>
    <row r="197" spans="1:4" s="74" customFormat="1" x14ac:dyDescent="0.2">
      <c r="A197" s="274">
        <v>192</v>
      </c>
      <c r="B197" s="289" t="s">
        <v>198</v>
      </c>
      <c r="C197" s="281"/>
      <c r="D197" s="280">
        <v>3</v>
      </c>
    </row>
    <row r="198" spans="1:4" s="74" customFormat="1" x14ac:dyDescent="0.2">
      <c r="A198" s="274">
        <v>193</v>
      </c>
      <c r="B198" s="278" t="s">
        <v>80</v>
      </c>
      <c r="C198" s="284"/>
      <c r="D198" s="280">
        <v>2</v>
      </c>
    </row>
    <row r="199" spans="1:4" s="71" customFormat="1" x14ac:dyDescent="0.2">
      <c r="A199" s="274">
        <v>194</v>
      </c>
      <c r="B199" s="275" t="s">
        <v>425</v>
      </c>
      <c r="C199" s="276"/>
      <c r="D199" s="277"/>
    </row>
    <row r="200" spans="1:4" s="74" customFormat="1" x14ac:dyDescent="0.2">
      <c r="A200" s="274">
        <v>195</v>
      </c>
      <c r="B200" s="289" t="s">
        <v>164</v>
      </c>
      <c r="C200" s="281"/>
      <c r="D200" s="280">
        <v>3</v>
      </c>
    </row>
    <row r="201" spans="1:4" s="74" customFormat="1" x14ac:dyDescent="0.2">
      <c r="A201" s="274">
        <v>196</v>
      </c>
      <c r="B201" s="289" t="s">
        <v>198</v>
      </c>
      <c r="C201" s="281"/>
      <c r="D201" s="280">
        <v>3</v>
      </c>
    </row>
    <row r="202" spans="1:4" s="74" customFormat="1" x14ac:dyDescent="0.2">
      <c r="A202" s="274">
        <v>197</v>
      </c>
      <c r="B202" s="278" t="s">
        <v>80</v>
      </c>
      <c r="C202" s="284"/>
      <c r="D202" s="280">
        <v>2</v>
      </c>
    </row>
    <row r="203" spans="1:4" s="71" customFormat="1" x14ac:dyDescent="0.2">
      <c r="A203" s="274">
        <v>198</v>
      </c>
      <c r="B203" s="275" t="s">
        <v>426</v>
      </c>
      <c r="C203" s="276"/>
      <c r="D203" s="277"/>
    </row>
    <row r="204" spans="1:4" s="74" customFormat="1" x14ac:dyDescent="0.2">
      <c r="A204" s="274">
        <v>199</v>
      </c>
      <c r="B204" s="289" t="s">
        <v>164</v>
      </c>
      <c r="C204" s="281"/>
      <c r="D204" s="280">
        <v>3</v>
      </c>
    </row>
    <row r="205" spans="1:4" s="74" customFormat="1" x14ac:dyDescent="0.2">
      <c r="A205" s="274">
        <v>200</v>
      </c>
      <c r="B205" s="289" t="s">
        <v>198</v>
      </c>
      <c r="C205" s="281"/>
      <c r="D205" s="280">
        <v>3</v>
      </c>
    </row>
    <row r="206" spans="1:4" s="74" customFormat="1" x14ac:dyDescent="0.2">
      <c r="A206" s="274">
        <v>201</v>
      </c>
      <c r="B206" s="278" t="s">
        <v>80</v>
      </c>
      <c r="C206" s="284"/>
      <c r="D206" s="280">
        <v>2</v>
      </c>
    </row>
    <row r="207" spans="1:4" s="74" customFormat="1" x14ac:dyDescent="0.2">
      <c r="A207" s="274">
        <v>202</v>
      </c>
      <c r="B207" s="282" t="s">
        <v>427</v>
      </c>
      <c r="C207" s="283"/>
      <c r="D207" s="277"/>
    </row>
    <row r="208" spans="1:4" s="74" customFormat="1" x14ac:dyDescent="0.2">
      <c r="A208" s="274">
        <v>203</v>
      </c>
      <c r="B208" s="278" t="s">
        <v>1</v>
      </c>
      <c r="C208" s="284"/>
      <c r="D208" s="280">
        <v>1</v>
      </c>
    </row>
    <row r="209" spans="1:4" s="74" customFormat="1" ht="25.5" x14ac:dyDescent="0.2">
      <c r="A209" s="274">
        <v>204</v>
      </c>
      <c r="B209" s="285" t="s">
        <v>327</v>
      </c>
      <c r="C209" s="284"/>
      <c r="D209" s="280">
        <v>2</v>
      </c>
    </row>
    <row r="210" spans="1:4" s="74" customFormat="1" ht="25.5" x14ac:dyDescent="0.2">
      <c r="A210" s="274">
        <v>205</v>
      </c>
      <c r="B210" s="285" t="s">
        <v>323</v>
      </c>
      <c r="C210" s="284"/>
      <c r="D210" s="280">
        <v>1</v>
      </c>
    </row>
    <row r="211" spans="1:4" s="74" customFormat="1" ht="25.5" x14ac:dyDescent="0.2">
      <c r="A211" s="274">
        <v>206</v>
      </c>
      <c r="B211" s="285" t="s">
        <v>359</v>
      </c>
      <c r="C211" s="284"/>
      <c r="D211" s="280">
        <v>1</v>
      </c>
    </row>
    <row r="212" spans="1:4" s="74" customFormat="1" ht="25.5" x14ac:dyDescent="0.2">
      <c r="A212" s="274">
        <v>207</v>
      </c>
      <c r="B212" s="285" t="s">
        <v>360</v>
      </c>
      <c r="C212" s="284"/>
      <c r="D212" s="280">
        <v>2</v>
      </c>
    </row>
    <row r="213" spans="1:4" s="74" customFormat="1" ht="25.5" x14ac:dyDescent="0.2">
      <c r="A213" s="274">
        <v>208</v>
      </c>
      <c r="B213" s="285" t="s">
        <v>324</v>
      </c>
      <c r="C213" s="284"/>
      <c r="D213" s="280">
        <v>2</v>
      </c>
    </row>
    <row r="214" spans="1:4" s="74" customFormat="1" ht="25.5" x14ac:dyDescent="0.2">
      <c r="A214" s="274">
        <v>209</v>
      </c>
      <c r="B214" s="285" t="s">
        <v>325</v>
      </c>
      <c r="C214" s="284"/>
      <c r="D214" s="280">
        <v>1</v>
      </c>
    </row>
    <row r="215" spans="1:4" s="74" customFormat="1" ht="25.5" x14ac:dyDescent="0.2">
      <c r="A215" s="274">
        <v>210</v>
      </c>
      <c r="B215" s="285" t="s">
        <v>326</v>
      </c>
      <c r="C215" s="284"/>
      <c r="D215" s="280">
        <v>1</v>
      </c>
    </row>
    <row r="216" spans="1:4" s="74" customFormat="1" ht="25.5" x14ac:dyDescent="0.2">
      <c r="A216" s="274">
        <v>211</v>
      </c>
      <c r="B216" s="285" t="s">
        <v>374</v>
      </c>
      <c r="C216" s="284"/>
      <c r="D216" s="280">
        <v>2</v>
      </c>
    </row>
    <row r="217" spans="1:4" s="74" customFormat="1" x14ac:dyDescent="0.2">
      <c r="A217" s="274">
        <v>212</v>
      </c>
      <c r="B217" s="278" t="s">
        <v>51</v>
      </c>
      <c r="C217" s="284"/>
      <c r="D217" s="280">
        <v>2</v>
      </c>
    </row>
    <row r="218" spans="1:4" s="74" customFormat="1" ht="51" x14ac:dyDescent="0.2">
      <c r="A218" s="274">
        <v>213</v>
      </c>
      <c r="B218" s="289" t="s">
        <v>399</v>
      </c>
      <c r="C218" s="281"/>
      <c r="D218" s="280">
        <v>6</v>
      </c>
    </row>
    <row r="219" spans="1:4" s="74" customFormat="1" ht="38.25" x14ac:dyDescent="0.2">
      <c r="A219" s="274">
        <v>214</v>
      </c>
      <c r="B219" s="292" t="s">
        <v>400</v>
      </c>
      <c r="C219" s="284"/>
      <c r="D219" s="280">
        <v>12</v>
      </c>
    </row>
    <row r="220" spans="1:4" s="74" customFormat="1" ht="25.5" x14ac:dyDescent="0.2">
      <c r="A220" s="274">
        <v>215</v>
      </c>
      <c r="B220" s="291" t="s">
        <v>92</v>
      </c>
      <c r="C220" s="284"/>
      <c r="D220" s="280">
        <v>2</v>
      </c>
    </row>
    <row r="221" spans="1:4" s="74" customFormat="1" x14ac:dyDescent="0.2">
      <c r="A221" s="274">
        <v>216</v>
      </c>
      <c r="B221" s="278" t="s">
        <v>205</v>
      </c>
      <c r="C221" s="284"/>
      <c r="D221" s="280">
        <v>3</v>
      </c>
    </row>
    <row r="222" spans="1:4" s="74" customFormat="1" x14ac:dyDescent="0.2">
      <c r="A222" s="274">
        <v>217</v>
      </c>
      <c r="B222" s="289" t="s">
        <v>345</v>
      </c>
      <c r="C222" s="281"/>
      <c r="D222" s="280">
        <v>12</v>
      </c>
    </row>
    <row r="223" spans="1:4" s="74" customFormat="1" x14ac:dyDescent="0.2">
      <c r="A223" s="274">
        <v>218</v>
      </c>
      <c r="B223" s="289" t="s">
        <v>542</v>
      </c>
      <c r="C223" s="281"/>
      <c r="D223" s="280">
        <v>1</v>
      </c>
    </row>
    <row r="224" spans="1:4" s="74" customFormat="1" ht="25.5" x14ac:dyDescent="0.2">
      <c r="A224" s="274">
        <v>219</v>
      </c>
      <c r="B224" s="289" t="s">
        <v>543</v>
      </c>
      <c r="C224" s="281"/>
      <c r="D224" s="280">
        <v>1</v>
      </c>
    </row>
    <row r="225" spans="1:4" s="74" customFormat="1" x14ac:dyDescent="0.2">
      <c r="A225" s="274">
        <v>220</v>
      </c>
      <c r="B225" s="289" t="s">
        <v>175</v>
      </c>
      <c r="C225" s="281"/>
      <c r="D225" s="280">
        <v>2</v>
      </c>
    </row>
    <row r="226" spans="1:4" s="74" customFormat="1" x14ac:dyDescent="0.2">
      <c r="A226" s="274">
        <v>221</v>
      </c>
      <c r="B226" s="289" t="s">
        <v>544</v>
      </c>
      <c r="C226" s="281"/>
      <c r="D226" s="280">
        <v>1</v>
      </c>
    </row>
    <row r="227" spans="1:4" s="74" customFormat="1" x14ac:dyDescent="0.2">
      <c r="A227" s="274">
        <v>222</v>
      </c>
      <c r="B227" s="289" t="s">
        <v>180</v>
      </c>
      <c r="C227" s="281"/>
      <c r="D227" s="280">
        <v>2</v>
      </c>
    </row>
    <row r="228" spans="1:4" s="74" customFormat="1" x14ac:dyDescent="0.2">
      <c r="A228" s="274">
        <v>223</v>
      </c>
      <c r="B228" s="289" t="s">
        <v>546</v>
      </c>
      <c r="C228" s="281"/>
      <c r="D228" s="280">
        <v>1</v>
      </c>
    </row>
    <row r="229" spans="1:4" s="74" customFormat="1" x14ac:dyDescent="0.2">
      <c r="A229" s="274">
        <v>224</v>
      </c>
      <c r="B229" s="289" t="s">
        <v>547</v>
      </c>
      <c r="C229" s="281"/>
      <c r="D229" s="280">
        <v>2</v>
      </c>
    </row>
    <row r="230" spans="1:4" s="74" customFormat="1" x14ac:dyDescent="0.2">
      <c r="A230" s="274">
        <v>225</v>
      </c>
      <c r="B230" s="286" t="s">
        <v>545</v>
      </c>
      <c r="C230" s="287"/>
      <c r="D230" s="288">
        <v>1</v>
      </c>
    </row>
    <row r="231" spans="1:4" s="74" customFormat="1" x14ac:dyDescent="0.2">
      <c r="A231" s="274">
        <v>226</v>
      </c>
      <c r="B231" s="278" t="s">
        <v>74</v>
      </c>
      <c r="C231" s="284"/>
      <c r="D231" s="280">
        <v>2</v>
      </c>
    </row>
    <row r="232" spans="1:4" s="74" customFormat="1" x14ac:dyDescent="0.2">
      <c r="A232" s="274">
        <v>227</v>
      </c>
      <c r="B232" s="282" t="s">
        <v>428</v>
      </c>
      <c r="C232" s="283"/>
      <c r="D232" s="277"/>
    </row>
    <row r="233" spans="1:4" s="74" customFormat="1" x14ac:dyDescent="0.2">
      <c r="A233" s="274">
        <v>228</v>
      </c>
      <c r="B233" s="278" t="s">
        <v>99</v>
      </c>
      <c r="C233" s="284"/>
      <c r="D233" s="280">
        <v>1</v>
      </c>
    </row>
    <row r="234" spans="1:4" s="74" customFormat="1" x14ac:dyDescent="0.2">
      <c r="A234" s="274">
        <v>229</v>
      </c>
      <c r="B234" s="278" t="s">
        <v>376</v>
      </c>
      <c r="C234" s="284"/>
      <c r="D234" s="280">
        <v>1</v>
      </c>
    </row>
    <row r="235" spans="1:4" s="74" customFormat="1" x14ac:dyDescent="0.2">
      <c r="A235" s="274">
        <v>230</v>
      </c>
      <c r="B235" s="278" t="s">
        <v>1</v>
      </c>
      <c r="C235" s="284"/>
      <c r="D235" s="280">
        <v>1</v>
      </c>
    </row>
    <row r="236" spans="1:4" s="74" customFormat="1" x14ac:dyDescent="0.2">
      <c r="A236" s="274">
        <v>231</v>
      </c>
      <c r="B236" s="278" t="s">
        <v>110</v>
      </c>
      <c r="C236" s="284"/>
      <c r="D236" s="280">
        <v>1</v>
      </c>
    </row>
    <row r="237" spans="1:4" s="74" customFormat="1" ht="25.5" x14ac:dyDescent="0.2">
      <c r="A237" s="274">
        <v>232</v>
      </c>
      <c r="B237" s="285" t="s">
        <v>327</v>
      </c>
      <c r="C237" s="284"/>
      <c r="D237" s="280">
        <v>2</v>
      </c>
    </row>
    <row r="238" spans="1:4" s="74" customFormat="1" ht="25.5" x14ac:dyDescent="0.2">
      <c r="A238" s="274">
        <v>233</v>
      </c>
      <c r="B238" s="285" t="s">
        <v>323</v>
      </c>
      <c r="C238" s="284"/>
      <c r="D238" s="280">
        <v>1</v>
      </c>
    </row>
    <row r="239" spans="1:4" s="74" customFormat="1" ht="25.5" x14ac:dyDescent="0.2">
      <c r="A239" s="274">
        <v>234</v>
      </c>
      <c r="B239" s="285" t="s">
        <v>359</v>
      </c>
      <c r="C239" s="284"/>
      <c r="D239" s="280">
        <v>1</v>
      </c>
    </row>
    <row r="240" spans="1:4" s="74" customFormat="1" ht="25.5" x14ac:dyDescent="0.2">
      <c r="A240" s="274">
        <v>235</v>
      </c>
      <c r="B240" s="285" t="s">
        <v>360</v>
      </c>
      <c r="C240" s="284"/>
      <c r="D240" s="280">
        <v>2</v>
      </c>
    </row>
    <row r="241" spans="1:4" s="74" customFormat="1" ht="25.5" x14ac:dyDescent="0.2">
      <c r="A241" s="274">
        <v>236</v>
      </c>
      <c r="B241" s="285" t="s">
        <v>324</v>
      </c>
      <c r="C241" s="284"/>
      <c r="D241" s="280">
        <v>2</v>
      </c>
    </row>
    <row r="242" spans="1:4" s="74" customFormat="1" ht="25.5" x14ac:dyDescent="0.2">
      <c r="A242" s="274">
        <v>237</v>
      </c>
      <c r="B242" s="285" t="s">
        <v>325</v>
      </c>
      <c r="C242" s="284"/>
      <c r="D242" s="280">
        <v>1</v>
      </c>
    </row>
    <row r="243" spans="1:4" s="74" customFormat="1" ht="25.5" x14ac:dyDescent="0.2">
      <c r="A243" s="274">
        <v>238</v>
      </c>
      <c r="B243" s="285" t="s">
        <v>326</v>
      </c>
      <c r="C243" s="284"/>
      <c r="D243" s="280">
        <v>1</v>
      </c>
    </row>
    <row r="244" spans="1:4" s="74" customFormat="1" ht="25.5" x14ac:dyDescent="0.2">
      <c r="A244" s="274">
        <v>239</v>
      </c>
      <c r="B244" s="285" t="s">
        <v>374</v>
      </c>
      <c r="C244" s="284"/>
      <c r="D244" s="280">
        <v>2</v>
      </c>
    </row>
    <row r="245" spans="1:4" s="74" customFormat="1" x14ac:dyDescent="0.2">
      <c r="A245" s="274">
        <v>240</v>
      </c>
      <c r="B245" s="278" t="s">
        <v>51</v>
      </c>
      <c r="C245" s="284"/>
      <c r="D245" s="280">
        <v>2</v>
      </c>
    </row>
    <row r="246" spans="1:4" s="74" customFormat="1" ht="51" x14ac:dyDescent="0.2">
      <c r="A246" s="274">
        <v>241</v>
      </c>
      <c r="B246" s="289" t="s">
        <v>399</v>
      </c>
      <c r="C246" s="281"/>
      <c r="D246" s="280">
        <v>6</v>
      </c>
    </row>
    <row r="247" spans="1:4" s="74" customFormat="1" ht="38.25" x14ac:dyDescent="0.2">
      <c r="A247" s="274">
        <v>242</v>
      </c>
      <c r="B247" s="292" t="s">
        <v>400</v>
      </c>
      <c r="C247" s="284"/>
      <c r="D247" s="280">
        <v>12</v>
      </c>
    </row>
    <row r="248" spans="1:4" s="74" customFormat="1" ht="25.5" x14ac:dyDescent="0.2">
      <c r="A248" s="274">
        <v>243</v>
      </c>
      <c r="B248" s="291" t="s">
        <v>92</v>
      </c>
      <c r="C248" s="284"/>
      <c r="D248" s="280">
        <v>2</v>
      </c>
    </row>
    <row r="249" spans="1:4" s="74" customFormat="1" x14ac:dyDescent="0.2">
      <c r="A249" s="274">
        <v>244</v>
      </c>
      <c r="B249" s="278" t="s">
        <v>205</v>
      </c>
      <c r="C249" s="284"/>
      <c r="D249" s="280">
        <v>3</v>
      </c>
    </row>
    <row r="250" spans="1:4" s="74" customFormat="1" x14ac:dyDescent="0.2">
      <c r="A250" s="274">
        <v>245</v>
      </c>
      <c r="B250" s="289" t="s">
        <v>345</v>
      </c>
      <c r="C250" s="281"/>
      <c r="D250" s="280">
        <v>12</v>
      </c>
    </row>
    <row r="251" spans="1:4" s="74" customFormat="1" x14ac:dyDescent="0.2">
      <c r="A251" s="274">
        <v>246</v>
      </c>
      <c r="B251" s="289" t="s">
        <v>542</v>
      </c>
      <c r="C251" s="281"/>
      <c r="D251" s="280">
        <v>1</v>
      </c>
    </row>
    <row r="252" spans="1:4" s="74" customFormat="1" ht="25.5" x14ac:dyDescent="0.2">
      <c r="A252" s="274">
        <v>247</v>
      </c>
      <c r="B252" s="289" t="s">
        <v>543</v>
      </c>
      <c r="C252" s="281"/>
      <c r="D252" s="280">
        <v>1</v>
      </c>
    </row>
    <row r="253" spans="1:4" s="74" customFormat="1" x14ac:dyDescent="0.2">
      <c r="A253" s="274">
        <v>248</v>
      </c>
      <c r="B253" s="289" t="s">
        <v>175</v>
      </c>
      <c r="C253" s="281"/>
      <c r="D253" s="280">
        <v>2</v>
      </c>
    </row>
    <row r="254" spans="1:4" s="74" customFormat="1" x14ac:dyDescent="0.2">
      <c r="A254" s="274">
        <v>249</v>
      </c>
      <c r="B254" s="289" t="s">
        <v>544</v>
      </c>
      <c r="C254" s="281"/>
      <c r="D254" s="280">
        <v>1</v>
      </c>
    </row>
    <row r="255" spans="1:4" s="74" customFormat="1" x14ac:dyDescent="0.2">
      <c r="A255" s="274">
        <v>250</v>
      </c>
      <c r="B255" s="289" t="s">
        <v>180</v>
      </c>
      <c r="C255" s="281"/>
      <c r="D255" s="280">
        <v>2</v>
      </c>
    </row>
    <row r="256" spans="1:4" s="74" customFormat="1" x14ac:dyDescent="0.2">
      <c r="A256" s="274">
        <v>251</v>
      </c>
      <c r="B256" s="289" t="s">
        <v>546</v>
      </c>
      <c r="C256" s="281"/>
      <c r="D256" s="280">
        <v>1</v>
      </c>
    </row>
    <row r="257" spans="1:4" s="74" customFormat="1" x14ac:dyDescent="0.2">
      <c r="A257" s="274">
        <v>252</v>
      </c>
      <c r="B257" s="289" t="s">
        <v>547</v>
      </c>
      <c r="C257" s="281"/>
      <c r="D257" s="280">
        <v>2</v>
      </c>
    </row>
    <row r="258" spans="1:4" s="74" customFormat="1" x14ac:dyDescent="0.2">
      <c r="A258" s="274">
        <v>253</v>
      </c>
      <c r="B258" s="286" t="s">
        <v>545</v>
      </c>
      <c r="C258" s="287"/>
      <c r="D258" s="288">
        <v>1</v>
      </c>
    </row>
    <row r="259" spans="1:4" s="74" customFormat="1" x14ac:dyDescent="0.2">
      <c r="A259" s="274">
        <v>254</v>
      </c>
      <c r="B259" s="278" t="s">
        <v>76</v>
      </c>
      <c r="C259" s="284"/>
      <c r="D259" s="280">
        <v>2</v>
      </c>
    </row>
    <row r="260" spans="1:4" s="74" customFormat="1" x14ac:dyDescent="0.2">
      <c r="A260" s="274">
        <v>255</v>
      </c>
      <c r="B260" s="282" t="s">
        <v>429</v>
      </c>
      <c r="C260" s="283"/>
      <c r="D260" s="277"/>
    </row>
    <row r="261" spans="1:4" s="74" customFormat="1" x14ac:dyDescent="0.2">
      <c r="A261" s="274">
        <v>256</v>
      </c>
      <c r="B261" s="289" t="s">
        <v>164</v>
      </c>
      <c r="C261" s="281"/>
      <c r="D261" s="280">
        <v>3</v>
      </c>
    </row>
    <row r="262" spans="1:4" s="74" customFormat="1" x14ac:dyDescent="0.2">
      <c r="A262" s="274">
        <v>257</v>
      </c>
      <c r="B262" s="289" t="s">
        <v>198</v>
      </c>
      <c r="C262" s="281"/>
      <c r="D262" s="280">
        <v>3</v>
      </c>
    </row>
    <row r="263" spans="1:4" s="74" customFormat="1" x14ac:dyDescent="0.2">
      <c r="A263" s="274">
        <v>258</v>
      </c>
      <c r="B263" s="278" t="s">
        <v>80</v>
      </c>
      <c r="C263" s="284"/>
      <c r="D263" s="280">
        <v>2</v>
      </c>
    </row>
    <row r="264" spans="1:4" s="74" customFormat="1" x14ac:dyDescent="0.2">
      <c r="A264" s="274">
        <v>259</v>
      </c>
      <c r="B264" s="282" t="s">
        <v>430</v>
      </c>
      <c r="C264" s="283"/>
      <c r="D264" s="277"/>
    </row>
    <row r="265" spans="1:4" s="74" customFormat="1" x14ac:dyDescent="0.2">
      <c r="A265" s="274">
        <v>260</v>
      </c>
      <c r="B265" s="289" t="s">
        <v>164</v>
      </c>
      <c r="C265" s="281"/>
      <c r="D265" s="280">
        <v>3</v>
      </c>
    </row>
    <row r="266" spans="1:4" s="74" customFormat="1" x14ac:dyDescent="0.2">
      <c r="A266" s="274">
        <v>261</v>
      </c>
      <c r="B266" s="289" t="s">
        <v>198</v>
      </c>
      <c r="C266" s="281"/>
      <c r="D266" s="280">
        <v>3</v>
      </c>
    </row>
    <row r="267" spans="1:4" s="74" customFormat="1" x14ac:dyDescent="0.2">
      <c r="A267" s="274">
        <v>262</v>
      </c>
      <c r="B267" s="278" t="s">
        <v>80</v>
      </c>
      <c r="C267" s="284"/>
      <c r="D267" s="280">
        <v>2</v>
      </c>
    </row>
    <row r="268" spans="1:4" s="74" customFormat="1" x14ac:dyDescent="0.2">
      <c r="A268" s="274">
        <v>263</v>
      </c>
      <c r="B268" s="282" t="s">
        <v>431</v>
      </c>
      <c r="C268" s="283"/>
      <c r="D268" s="277"/>
    </row>
    <row r="269" spans="1:4" s="74" customFormat="1" x14ac:dyDescent="0.2">
      <c r="A269" s="274">
        <v>264</v>
      </c>
      <c r="B269" s="278" t="s">
        <v>99</v>
      </c>
      <c r="C269" s="284"/>
      <c r="D269" s="280">
        <v>1</v>
      </c>
    </row>
    <row r="270" spans="1:4" s="74" customFormat="1" x14ac:dyDescent="0.2">
      <c r="A270" s="274">
        <v>265</v>
      </c>
      <c r="B270" s="278" t="s">
        <v>376</v>
      </c>
      <c r="C270" s="284"/>
      <c r="D270" s="280">
        <v>1</v>
      </c>
    </row>
    <row r="271" spans="1:4" s="74" customFormat="1" x14ac:dyDescent="0.2">
      <c r="A271" s="274">
        <v>266</v>
      </c>
      <c r="B271" s="278" t="s">
        <v>1</v>
      </c>
      <c r="C271" s="284"/>
      <c r="D271" s="280">
        <v>1</v>
      </c>
    </row>
    <row r="272" spans="1:4" s="74" customFormat="1" x14ac:dyDescent="0.2">
      <c r="A272" s="274">
        <v>267</v>
      </c>
      <c r="B272" s="278" t="s">
        <v>110</v>
      </c>
      <c r="C272" s="284"/>
      <c r="D272" s="280">
        <v>1</v>
      </c>
    </row>
    <row r="273" spans="1:4" s="74" customFormat="1" ht="25.5" x14ac:dyDescent="0.2">
      <c r="A273" s="274">
        <v>268</v>
      </c>
      <c r="B273" s="285" t="s">
        <v>327</v>
      </c>
      <c r="C273" s="284"/>
      <c r="D273" s="280">
        <v>2</v>
      </c>
    </row>
    <row r="274" spans="1:4" s="74" customFormat="1" ht="25.5" x14ac:dyDescent="0.2">
      <c r="A274" s="274">
        <v>269</v>
      </c>
      <c r="B274" s="285" t="s">
        <v>323</v>
      </c>
      <c r="C274" s="284"/>
      <c r="D274" s="280">
        <v>1</v>
      </c>
    </row>
    <row r="275" spans="1:4" s="74" customFormat="1" ht="25.5" x14ac:dyDescent="0.2">
      <c r="A275" s="274">
        <v>270</v>
      </c>
      <c r="B275" s="285" t="s">
        <v>359</v>
      </c>
      <c r="C275" s="284"/>
      <c r="D275" s="280">
        <v>1</v>
      </c>
    </row>
    <row r="276" spans="1:4" s="74" customFormat="1" ht="25.5" x14ac:dyDescent="0.2">
      <c r="A276" s="274">
        <v>271</v>
      </c>
      <c r="B276" s="285" t="s">
        <v>360</v>
      </c>
      <c r="C276" s="284"/>
      <c r="D276" s="280">
        <v>2</v>
      </c>
    </row>
    <row r="277" spans="1:4" s="74" customFormat="1" ht="25.5" x14ac:dyDescent="0.2">
      <c r="A277" s="274">
        <v>272</v>
      </c>
      <c r="B277" s="285" t="s">
        <v>324</v>
      </c>
      <c r="C277" s="284"/>
      <c r="D277" s="280">
        <v>2</v>
      </c>
    </row>
    <row r="278" spans="1:4" s="74" customFormat="1" ht="25.5" x14ac:dyDescent="0.2">
      <c r="A278" s="274">
        <v>273</v>
      </c>
      <c r="B278" s="285" t="s">
        <v>325</v>
      </c>
      <c r="C278" s="284"/>
      <c r="D278" s="280">
        <v>1</v>
      </c>
    </row>
    <row r="279" spans="1:4" s="74" customFormat="1" ht="25.5" x14ac:dyDescent="0.2">
      <c r="A279" s="274">
        <v>274</v>
      </c>
      <c r="B279" s="285" t="s">
        <v>326</v>
      </c>
      <c r="C279" s="284"/>
      <c r="D279" s="280">
        <v>1</v>
      </c>
    </row>
    <row r="280" spans="1:4" s="74" customFormat="1" ht="25.5" x14ac:dyDescent="0.2">
      <c r="A280" s="274">
        <v>275</v>
      </c>
      <c r="B280" s="285" t="s">
        <v>374</v>
      </c>
      <c r="C280" s="284"/>
      <c r="D280" s="280">
        <v>2</v>
      </c>
    </row>
    <row r="281" spans="1:4" s="74" customFormat="1" x14ac:dyDescent="0.2">
      <c r="A281" s="274">
        <v>276</v>
      </c>
      <c r="B281" s="278" t="s">
        <v>51</v>
      </c>
      <c r="C281" s="284"/>
      <c r="D281" s="280">
        <v>2</v>
      </c>
    </row>
    <row r="282" spans="1:4" s="74" customFormat="1" ht="51" x14ac:dyDescent="0.2">
      <c r="A282" s="274">
        <v>277</v>
      </c>
      <c r="B282" s="289" t="s">
        <v>401</v>
      </c>
      <c r="C282" s="281"/>
      <c r="D282" s="280">
        <v>6</v>
      </c>
    </row>
    <row r="283" spans="1:4" s="74" customFormat="1" ht="38.25" x14ac:dyDescent="0.2">
      <c r="A283" s="274">
        <v>278</v>
      </c>
      <c r="B283" s="292" t="s">
        <v>402</v>
      </c>
      <c r="C283" s="284"/>
      <c r="D283" s="280">
        <v>12</v>
      </c>
    </row>
    <row r="284" spans="1:4" s="74" customFormat="1" ht="25.5" x14ac:dyDescent="0.2">
      <c r="A284" s="274">
        <v>279</v>
      </c>
      <c r="B284" s="291" t="s">
        <v>92</v>
      </c>
      <c r="C284" s="284"/>
      <c r="D284" s="280">
        <v>2</v>
      </c>
    </row>
    <row r="285" spans="1:4" s="74" customFormat="1" x14ac:dyDescent="0.2">
      <c r="A285" s="274">
        <v>280</v>
      </c>
      <c r="B285" s="278" t="s">
        <v>205</v>
      </c>
      <c r="C285" s="284"/>
      <c r="D285" s="280">
        <v>3</v>
      </c>
    </row>
    <row r="286" spans="1:4" s="74" customFormat="1" x14ac:dyDescent="0.2">
      <c r="A286" s="274">
        <v>281</v>
      </c>
      <c r="B286" s="289" t="s">
        <v>345</v>
      </c>
      <c r="C286" s="281"/>
      <c r="D286" s="280">
        <v>12</v>
      </c>
    </row>
    <row r="287" spans="1:4" s="74" customFormat="1" x14ac:dyDescent="0.2">
      <c r="A287" s="274">
        <v>282</v>
      </c>
      <c r="B287" s="289" t="s">
        <v>542</v>
      </c>
      <c r="C287" s="281"/>
      <c r="D287" s="280">
        <v>1</v>
      </c>
    </row>
    <row r="288" spans="1:4" s="74" customFormat="1" ht="25.5" x14ac:dyDescent="0.2">
      <c r="A288" s="274">
        <v>283</v>
      </c>
      <c r="B288" s="289" t="s">
        <v>543</v>
      </c>
      <c r="C288" s="281"/>
      <c r="D288" s="280">
        <v>1</v>
      </c>
    </row>
    <row r="289" spans="1:4" s="74" customFormat="1" x14ac:dyDescent="0.2">
      <c r="A289" s="274">
        <v>284</v>
      </c>
      <c r="B289" s="289" t="s">
        <v>175</v>
      </c>
      <c r="C289" s="281"/>
      <c r="D289" s="280">
        <v>2</v>
      </c>
    </row>
    <row r="290" spans="1:4" s="74" customFormat="1" x14ac:dyDescent="0.2">
      <c r="A290" s="274">
        <v>285</v>
      </c>
      <c r="B290" s="289" t="s">
        <v>544</v>
      </c>
      <c r="C290" s="281"/>
      <c r="D290" s="280">
        <v>1</v>
      </c>
    </row>
    <row r="291" spans="1:4" s="74" customFormat="1" x14ac:dyDescent="0.2">
      <c r="A291" s="274">
        <v>286</v>
      </c>
      <c r="B291" s="289" t="s">
        <v>180</v>
      </c>
      <c r="C291" s="281"/>
      <c r="D291" s="280">
        <v>2</v>
      </c>
    </row>
    <row r="292" spans="1:4" s="74" customFormat="1" x14ac:dyDescent="0.2">
      <c r="A292" s="274">
        <v>287</v>
      </c>
      <c r="B292" s="289" t="s">
        <v>546</v>
      </c>
      <c r="C292" s="281"/>
      <c r="D292" s="280">
        <v>1</v>
      </c>
    </row>
    <row r="293" spans="1:4" s="74" customFormat="1" x14ac:dyDescent="0.2">
      <c r="A293" s="274">
        <v>288</v>
      </c>
      <c r="B293" s="289" t="s">
        <v>547</v>
      </c>
      <c r="C293" s="281"/>
      <c r="D293" s="280">
        <v>2</v>
      </c>
    </row>
    <row r="294" spans="1:4" s="74" customFormat="1" x14ac:dyDescent="0.2">
      <c r="A294" s="274">
        <v>289</v>
      </c>
      <c r="B294" s="286" t="s">
        <v>545</v>
      </c>
      <c r="C294" s="287"/>
      <c r="D294" s="288">
        <v>1</v>
      </c>
    </row>
    <row r="295" spans="1:4" s="74" customFormat="1" x14ac:dyDescent="0.2">
      <c r="A295" s="274">
        <v>290</v>
      </c>
      <c r="B295" s="278" t="s">
        <v>73</v>
      </c>
      <c r="C295" s="284"/>
      <c r="D295" s="280">
        <v>2</v>
      </c>
    </row>
    <row r="296" spans="1:4" s="74" customFormat="1" x14ac:dyDescent="0.2">
      <c r="A296" s="274">
        <v>291</v>
      </c>
      <c r="B296" s="282" t="s">
        <v>432</v>
      </c>
      <c r="C296" s="283"/>
      <c r="D296" s="277"/>
    </row>
    <row r="297" spans="1:4" s="74" customFormat="1" x14ac:dyDescent="0.2">
      <c r="A297" s="274">
        <v>292</v>
      </c>
      <c r="B297" s="278" t="s">
        <v>99</v>
      </c>
      <c r="C297" s="284"/>
      <c r="D297" s="280">
        <v>1</v>
      </c>
    </row>
    <row r="298" spans="1:4" s="74" customFormat="1" x14ac:dyDescent="0.2">
      <c r="A298" s="274">
        <v>293</v>
      </c>
      <c r="B298" s="278" t="s">
        <v>376</v>
      </c>
      <c r="C298" s="284"/>
      <c r="D298" s="280">
        <v>1</v>
      </c>
    </row>
    <row r="299" spans="1:4" s="74" customFormat="1" x14ac:dyDescent="0.2">
      <c r="A299" s="274">
        <v>294</v>
      </c>
      <c r="B299" s="278" t="s">
        <v>1</v>
      </c>
      <c r="C299" s="284"/>
      <c r="D299" s="280">
        <v>1</v>
      </c>
    </row>
    <row r="300" spans="1:4" s="74" customFormat="1" x14ac:dyDescent="0.2">
      <c r="A300" s="274">
        <v>295</v>
      </c>
      <c r="B300" s="278" t="s">
        <v>110</v>
      </c>
      <c r="C300" s="284"/>
      <c r="D300" s="280">
        <v>1</v>
      </c>
    </row>
    <row r="301" spans="1:4" s="74" customFormat="1" ht="25.5" x14ac:dyDescent="0.2">
      <c r="A301" s="274">
        <v>296</v>
      </c>
      <c r="B301" s="285" t="s">
        <v>327</v>
      </c>
      <c r="C301" s="284"/>
      <c r="D301" s="280">
        <v>2</v>
      </c>
    </row>
    <row r="302" spans="1:4" s="74" customFormat="1" ht="25.5" x14ac:dyDescent="0.2">
      <c r="A302" s="274">
        <v>297</v>
      </c>
      <c r="B302" s="285" t="s">
        <v>323</v>
      </c>
      <c r="C302" s="284"/>
      <c r="D302" s="280">
        <v>1</v>
      </c>
    </row>
    <row r="303" spans="1:4" s="74" customFormat="1" ht="25.5" x14ac:dyDescent="0.2">
      <c r="A303" s="274">
        <v>298</v>
      </c>
      <c r="B303" s="285" t="s">
        <v>359</v>
      </c>
      <c r="C303" s="284"/>
      <c r="D303" s="280">
        <v>1</v>
      </c>
    </row>
    <row r="304" spans="1:4" s="74" customFormat="1" ht="25.5" x14ac:dyDescent="0.2">
      <c r="A304" s="274">
        <v>299</v>
      </c>
      <c r="B304" s="285" t="s">
        <v>360</v>
      </c>
      <c r="C304" s="284"/>
      <c r="D304" s="280">
        <v>2</v>
      </c>
    </row>
    <row r="305" spans="1:4" s="74" customFormat="1" ht="25.5" x14ac:dyDescent="0.2">
      <c r="A305" s="274">
        <v>300</v>
      </c>
      <c r="B305" s="285" t="s">
        <v>324</v>
      </c>
      <c r="C305" s="284"/>
      <c r="D305" s="280">
        <v>2</v>
      </c>
    </row>
    <row r="306" spans="1:4" s="74" customFormat="1" ht="25.5" x14ac:dyDescent="0.2">
      <c r="A306" s="274">
        <v>301</v>
      </c>
      <c r="B306" s="285" t="s">
        <v>325</v>
      </c>
      <c r="C306" s="284"/>
      <c r="D306" s="280">
        <v>1</v>
      </c>
    </row>
    <row r="307" spans="1:4" s="74" customFormat="1" ht="25.5" x14ac:dyDescent="0.2">
      <c r="A307" s="274">
        <v>302</v>
      </c>
      <c r="B307" s="285" t="s">
        <v>326</v>
      </c>
      <c r="C307" s="284"/>
      <c r="D307" s="280">
        <v>1</v>
      </c>
    </row>
    <row r="308" spans="1:4" s="74" customFormat="1" ht="25.5" x14ac:dyDescent="0.2">
      <c r="A308" s="274">
        <v>303</v>
      </c>
      <c r="B308" s="285" t="s">
        <v>374</v>
      </c>
      <c r="C308" s="284"/>
      <c r="D308" s="280">
        <v>2</v>
      </c>
    </row>
    <row r="309" spans="1:4" s="74" customFormat="1" x14ac:dyDescent="0.2">
      <c r="A309" s="274">
        <v>304</v>
      </c>
      <c r="B309" s="278" t="s">
        <v>51</v>
      </c>
      <c r="C309" s="284"/>
      <c r="D309" s="280">
        <v>2</v>
      </c>
    </row>
    <row r="310" spans="1:4" s="74" customFormat="1" ht="51" x14ac:dyDescent="0.2">
      <c r="A310" s="274">
        <v>305</v>
      </c>
      <c r="B310" s="289" t="s">
        <v>399</v>
      </c>
      <c r="C310" s="281"/>
      <c r="D310" s="280">
        <v>6</v>
      </c>
    </row>
    <row r="311" spans="1:4" s="74" customFormat="1" ht="38.25" x14ac:dyDescent="0.2">
      <c r="A311" s="274">
        <v>306</v>
      </c>
      <c r="B311" s="292" t="s">
        <v>400</v>
      </c>
      <c r="C311" s="284"/>
      <c r="D311" s="280">
        <v>12</v>
      </c>
    </row>
    <row r="312" spans="1:4" s="74" customFormat="1" ht="25.5" x14ac:dyDescent="0.2">
      <c r="A312" s="274">
        <v>307</v>
      </c>
      <c r="B312" s="291" t="s">
        <v>92</v>
      </c>
      <c r="C312" s="284"/>
      <c r="D312" s="280">
        <v>2</v>
      </c>
    </row>
    <row r="313" spans="1:4" s="74" customFormat="1" x14ac:dyDescent="0.2">
      <c r="A313" s="274">
        <v>308</v>
      </c>
      <c r="B313" s="278" t="s">
        <v>205</v>
      </c>
      <c r="C313" s="284"/>
      <c r="D313" s="280">
        <v>3</v>
      </c>
    </row>
    <row r="314" spans="1:4" s="74" customFormat="1" x14ac:dyDescent="0.2">
      <c r="A314" s="274">
        <v>309</v>
      </c>
      <c r="B314" s="289" t="s">
        <v>345</v>
      </c>
      <c r="C314" s="281"/>
      <c r="D314" s="280">
        <v>12</v>
      </c>
    </row>
    <row r="315" spans="1:4" s="74" customFormat="1" x14ac:dyDescent="0.2">
      <c r="A315" s="274">
        <v>310</v>
      </c>
      <c r="B315" s="289" t="s">
        <v>542</v>
      </c>
      <c r="C315" s="281"/>
      <c r="D315" s="280">
        <v>1</v>
      </c>
    </row>
    <row r="316" spans="1:4" s="74" customFormat="1" ht="25.5" x14ac:dyDescent="0.2">
      <c r="A316" s="274">
        <v>311</v>
      </c>
      <c r="B316" s="289" t="s">
        <v>543</v>
      </c>
      <c r="C316" s="281"/>
      <c r="D316" s="280">
        <v>1</v>
      </c>
    </row>
    <row r="317" spans="1:4" s="74" customFormat="1" x14ac:dyDescent="0.2">
      <c r="A317" s="274">
        <v>312</v>
      </c>
      <c r="B317" s="289" t="s">
        <v>175</v>
      </c>
      <c r="C317" s="281"/>
      <c r="D317" s="280">
        <v>2</v>
      </c>
    </row>
    <row r="318" spans="1:4" s="74" customFormat="1" x14ac:dyDescent="0.2">
      <c r="A318" s="274">
        <v>313</v>
      </c>
      <c r="B318" s="289" t="s">
        <v>544</v>
      </c>
      <c r="C318" s="281"/>
      <c r="D318" s="280">
        <v>1</v>
      </c>
    </row>
    <row r="319" spans="1:4" s="74" customFormat="1" x14ac:dyDescent="0.2">
      <c r="A319" s="274">
        <v>314</v>
      </c>
      <c r="B319" s="289" t="s">
        <v>180</v>
      </c>
      <c r="C319" s="281"/>
      <c r="D319" s="280">
        <v>2</v>
      </c>
    </row>
    <row r="320" spans="1:4" s="74" customFormat="1" x14ac:dyDescent="0.2">
      <c r="A320" s="274">
        <v>315</v>
      </c>
      <c r="B320" s="289" t="s">
        <v>546</v>
      </c>
      <c r="C320" s="281"/>
      <c r="D320" s="280">
        <v>1</v>
      </c>
    </row>
    <row r="321" spans="1:4" s="74" customFormat="1" x14ac:dyDescent="0.2">
      <c r="A321" s="274">
        <v>316</v>
      </c>
      <c r="B321" s="289" t="s">
        <v>547</v>
      </c>
      <c r="C321" s="281"/>
      <c r="D321" s="280">
        <v>2</v>
      </c>
    </row>
    <row r="322" spans="1:4" s="74" customFormat="1" x14ac:dyDescent="0.2">
      <c r="A322" s="274">
        <v>317</v>
      </c>
      <c r="B322" s="286" t="s">
        <v>545</v>
      </c>
      <c r="C322" s="287"/>
      <c r="D322" s="288">
        <v>1</v>
      </c>
    </row>
    <row r="323" spans="1:4" s="74" customFormat="1" x14ac:dyDescent="0.2">
      <c r="A323" s="274">
        <v>318</v>
      </c>
      <c r="B323" s="274" t="s">
        <v>73</v>
      </c>
      <c r="C323" s="281"/>
      <c r="D323" s="280">
        <v>2</v>
      </c>
    </row>
    <row r="324" spans="1:4" s="74" customFormat="1" x14ac:dyDescent="0.2">
      <c r="A324" s="274">
        <v>319</v>
      </c>
      <c r="B324" s="275" t="s">
        <v>433</v>
      </c>
      <c r="C324" s="276"/>
      <c r="D324" s="277"/>
    </row>
    <row r="325" spans="1:4" s="74" customFormat="1" x14ac:dyDescent="0.2">
      <c r="A325" s="274">
        <v>320</v>
      </c>
      <c r="B325" s="289" t="s">
        <v>164</v>
      </c>
      <c r="C325" s="281"/>
      <c r="D325" s="280">
        <v>3</v>
      </c>
    </row>
    <row r="326" spans="1:4" s="74" customFormat="1" x14ac:dyDescent="0.2">
      <c r="A326" s="274">
        <v>321</v>
      </c>
      <c r="B326" s="289" t="s">
        <v>198</v>
      </c>
      <c r="C326" s="281"/>
      <c r="D326" s="280">
        <v>3</v>
      </c>
    </row>
    <row r="327" spans="1:4" s="74" customFormat="1" x14ac:dyDescent="0.2">
      <c r="A327" s="274">
        <v>322</v>
      </c>
      <c r="B327" s="278" t="s">
        <v>80</v>
      </c>
      <c r="C327" s="284"/>
      <c r="D327" s="280">
        <v>2</v>
      </c>
    </row>
    <row r="328" spans="1:4" s="74" customFormat="1" x14ac:dyDescent="0.2">
      <c r="A328" s="274">
        <v>323</v>
      </c>
      <c r="B328" s="275" t="s">
        <v>434</v>
      </c>
      <c r="C328" s="276"/>
      <c r="D328" s="277"/>
    </row>
    <row r="329" spans="1:4" s="74" customFormat="1" x14ac:dyDescent="0.2">
      <c r="A329" s="274">
        <v>324</v>
      </c>
      <c r="B329" s="289" t="s">
        <v>164</v>
      </c>
      <c r="C329" s="281"/>
      <c r="D329" s="280">
        <v>3</v>
      </c>
    </row>
    <row r="330" spans="1:4" s="74" customFormat="1" x14ac:dyDescent="0.2">
      <c r="A330" s="274">
        <v>325</v>
      </c>
      <c r="B330" s="289" t="s">
        <v>198</v>
      </c>
      <c r="C330" s="281"/>
      <c r="D330" s="280">
        <v>3</v>
      </c>
    </row>
    <row r="331" spans="1:4" s="74" customFormat="1" ht="25.5" x14ac:dyDescent="0.2">
      <c r="A331" s="274">
        <v>326</v>
      </c>
      <c r="B331" s="292" t="s">
        <v>120</v>
      </c>
      <c r="C331" s="284"/>
      <c r="D331" s="280">
        <v>1</v>
      </c>
    </row>
    <row r="332" spans="1:4" s="74" customFormat="1" x14ac:dyDescent="0.2">
      <c r="A332" s="274">
        <v>327</v>
      </c>
      <c r="B332" s="278" t="s">
        <v>80</v>
      </c>
      <c r="C332" s="284"/>
      <c r="D332" s="280">
        <v>2</v>
      </c>
    </row>
    <row r="333" spans="1:4" x14ac:dyDescent="0.2">
      <c r="A333" s="274">
        <v>328</v>
      </c>
      <c r="B333" s="282" t="s">
        <v>435</v>
      </c>
      <c r="C333" s="283"/>
      <c r="D333" s="293"/>
    </row>
    <row r="334" spans="1:4" x14ac:dyDescent="0.2">
      <c r="A334" s="274">
        <v>329</v>
      </c>
      <c r="B334" s="278" t="s">
        <v>99</v>
      </c>
      <c r="C334" s="284"/>
      <c r="D334" s="294">
        <v>1</v>
      </c>
    </row>
    <row r="335" spans="1:4" x14ac:dyDescent="0.2">
      <c r="A335" s="274">
        <v>330</v>
      </c>
      <c r="B335" s="278" t="s">
        <v>376</v>
      </c>
      <c r="C335" s="284"/>
      <c r="D335" s="294">
        <v>1</v>
      </c>
    </row>
    <row r="336" spans="1:4" x14ac:dyDescent="0.2">
      <c r="A336" s="274">
        <v>331</v>
      </c>
      <c r="B336" s="278" t="s">
        <v>1</v>
      </c>
      <c r="C336" s="284"/>
      <c r="D336" s="294">
        <v>1</v>
      </c>
    </row>
    <row r="337" spans="1:4" x14ac:dyDescent="0.2">
      <c r="A337" s="274">
        <v>332</v>
      </c>
      <c r="B337" s="278" t="s">
        <v>109</v>
      </c>
      <c r="C337" s="284"/>
      <c r="D337" s="294">
        <v>1</v>
      </c>
    </row>
    <row r="338" spans="1:4" ht="25.5" x14ac:dyDescent="0.2">
      <c r="A338" s="274">
        <v>333</v>
      </c>
      <c r="B338" s="285" t="s">
        <v>327</v>
      </c>
      <c r="C338" s="284"/>
      <c r="D338" s="294">
        <v>1</v>
      </c>
    </row>
    <row r="339" spans="1:4" ht="25.5" x14ac:dyDescent="0.2">
      <c r="A339" s="274">
        <v>334</v>
      </c>
      <c r="B339" s="285" t="s">
        <v>323</v>
      </c>
      <c r="C339" s="284"/>
      <c r="D339" s="294">
        <v>1</v>
      </c>
    </row>
    <row r="340" spans="1:4" ht="25.5" x14ac:dyDescent="0.2">
      <c r="A340" s="274">
        <v>335</v>
      </c>
      <c r="B340" s="285" t="s">
        <v>359</v>
      </c>
      <c r="C340" s="284"/>
      <c r="D340" s="294">
        <v>1</v>
      </c>
    </row>
    <row r="341" spans="1:4" ht="25.5" x14ac:dyDescent="0.2">
      <c r="A341" s="274">
        <v>336</v>
      </c>
      <c r="B341" s="285" t="s">
        <v>360</v>
      </c>
      <c r="C341" s="284"/>
      <c r="D341" s="294">
        <v>1</v>
      </c>
    </row>
    <row r="342" spans="1:4" ht="25.5" x14ac:dyDescent="0.2">
      <c r="A342" s="274">
        <v>337</v>
      </c>
      <c r="B342" s="285" t="s">
        <v>324</v>
      </c>
      <c r="C342" s="284"/>
      <c r="D342" s="294">
        <v>1</v>
      </c>
    </row>
    <row r="343" spans="1:4" ht="25.5" x14ac:dyDescent="0.2">
      <c r="A343" s="274">
        <v>338</v>
      </c>
      <c r="B343" s="285" t="s">
        <v>325</v>
      </c>
      <c r="C343" s="284"/>
      <c r="D343" s="294">
        <v>1</v>
      </c>
    </row>
    <row r="344" spans="1:4" ht="25.5" x14ac:dyDescent="0.2">
      <c r="A344" s="274">
        <v>339</v>
      </c>
      <c r="B344" s="285" t="s">
        <v>326</v>
      </c>
      <c r="C344" s="284"/>
      <c r="D344" s="294">
        <v>1</v>
      </c>
    </row>
    <row r="345" spans="1:4" ht="25.5" x14ac:dyDescent="0.2">
      <c r="A345" s="274">
        <v>340</v>
      </c>
      <c r="B345" s="285" t="s">
        <v>374</v>
      </c>
      <c r="C345" s="284"/>
      <c r="D345" s="294">
        <v>1</v>
      </c>
    </row>
    <row r="346" spans="1:4" x14ac:dyDescent="0.2">
      <c r="A346" s="274">
        <v>341</v>
      </c>
      <c r="B346" s="278" t="s">
        <v>51</v>
      </c>
      <c r="C346" s="284"/>
      <c r="D346" s="294">
        <v>1</v>
      </c>
    </row>
    <row r="347" spans="1:4" ht="25.5" x14ac:dyDescent="0.2">
      <c r="A347" s="274">
        <v>342</v>
      </c>
      <c r="B347" s="285" t="s">
        <v>204</v>
      </c>
      <c r="C347" s="284"/>
      <c r="D347" s="294">
        <v>2</v>
      </c>
    </row>
    <row r="348" spans="1:4" x14ac:dyDescent="0.2">
      <c r="A348" s="274">
        <v>343</v>
      </c>
      <c r="B348" s="278" t="s">
        <v>205</v>
      </c>
      <c r="C348" s="284"/>
      <c r="D348" s="294">
        <v>3</v>
      </c>
    </row>
    <row r="349" spans="1:4" ht="51" x14ac:dyDescent="0.2">
      <c r="A349" s="274">
        <v>344</v>
      </c>
      <c r="B349" s="292" t="s">
        <v>401</v>
      </c>
      <c r="C349" s="284"/>
      <c r="D349" s="294">
        <v>2</v>
      </c>
    </row>
    <row r="350" spans="1:4" ht="38.25" x14ac:dyDescent="0.2">
      <c r="A350" s="274">
        <v>345</v>
      </c>
      <c r="B350" s="292" t="s">
        <v>402</v>
      </c>
      <c r="C350" s="284"/>
      <c r="D350" s="294">
        <v>8</v>
      </c>
    </row>
    <row r="351" spans="1:4" ht="25.5" x14ac:dyDescent="0.2">
      <c r="A351" s="274">
        <v>346</v>
      </c>
      <c r="B351" s="291" t="s">
        <v>157</v>
      </c>
      <c r="C351" s="284"/>
      <c r="D351" s="294">
        <v>6</v>
      </c>
    </row>
    <row r="352" spans="1:4" x14ac:dyDescent="0.2">
      <c r="A352" s="274">
        <v>347</v>
      </c>
      <c r="B352" s="289" t="s">
        <v>542</v>
      </c>
      <c r="C352" s="284"/>
      <c r="D352" s="294">
        <v>1</v>
      </c>
    </row>
    <row r="353" spans="1:4" ht="25.5" x14ac:dyDescent="0.2">
      <c r="A353" s="274">
        <v>348</v>
      </c>
      <c r="B353" s="289" t="s">
        <v>543</v>
      </c>
      <c r="C353" s="284"/>
      <c r="D353" s="294">
        <v>1</v>
      </c>
    </row>
    <row r="354" spans="1:4" x14ac:dyDescent="0.2">
      <c r="A354" s="274">
        <v>349</v>
      </c>
      <c r="B354" s="292" t="s">
        <v>175</v>
      </c>
      <c r="C354" s="284"/>
      <c r="D354" s="294">
        <v>2</v>
      </c>
    </row>
    <row r="355" spans="1:4" x14ac:dyDescent="0.2">
      <c r="A355" s="274">
        <v>350</v>
      </c>
      <c r="B355" s="289" t="s">
        <v>544</v>
      </c>
      <c r="C355" s="284"/>
      <c r="D355" s="294">
        <v>1</v>
      </c>
    </row>
    <row r="356" spans="1:4" x14ac:dyDescent="0.2">
      <c r="A356" s="274">
        <v>351</v>
      </c>
      <c r="B356" s="292" t="s">
        <v>180</v>
      </c>
      <c r="C356" s="284"/>
      <c r="D356" s="294">
        <v>2</v>
      </c>
    </row>
    <row r="357" spans="1:4" x14ac:dyDescent="0.2">
      <c r="A357" s="274">
        <v>352</v>
      </c>
      <c r="B357" s="289" t="s">
        <v>546</v>
      </c>
      <c r="C357" s="284"/>
      <c r="D357" s="294">
        <v>1</v>
      </c>
    </row>
    <row r="358" spans="1:4" x14ac:dyDescent="0.2">
      <c r="A358" s="274">
        <v>353</v>
      </c>
      <c r="B358" s="289" t="s">
        <v>547</v>
      </c>
      <c r="C358" s="284"/>
      <c r="D358" s="294">
        <v>2</v>
      </c>
    </row>
    <row r="359" spans="1:4" x14ac:dyDescent="0.2">
      <c r="A359" s="274">
        <v>354</v>
      </c>
      <c r="B359" s="278" t="s">
        <v>75</v>
      </c>
      <c r="C359" s="284"/>
      <c r="D359" s="294">
        <v>2</v>
      </c>
    </row>
    <row r="360" spans="1:4" x14ac:dyDescent="0.2">
      <c r="A360" s="274">
        <v>355</v>
      </c>
      <c r="B360" s="282" t="s">
        <v>436</v>
      </c>
      <c r="C360" s="283"/>
      <c r="D360" s="293"/>
    </row>
    <row r="361" spans="1:4" x14ac:dyDescent="0.2">
      <c r="A361" s="274">
        <v>356</v>
      </c>
      <c r="B361" s="278" t="s">
        <v>99</v>
      </c>
      <c r="C361" s="284"/>
      <c r="D361" s="294">
        <v>1</v>
      </c>
    </row>
    <row r="362" spans="1:4" x14ac:dyDescent="0.2">
      <c r="A362" s="274">
        <v>357</v>
      </c>
      <c r="B362" s="278" t="s">
        <v>376</v>
      </c>
      <c r="C362" s="284"/>
      <c r="D362" s="294">
        <v>1</v>
      </c>
    </row>
    <row r="363" spans="1:4" x14ac:dyDescent="0.2">
      <c r="A363" s="274">
        <v>358</v>
      </c>
      <c r="B363" s="278" t="s">
        <v>1</v>
      </c>
      <c r="C363" s="284"/>
      <c r="D363" s="294">
        <v>1</v>
      </c>
    </row>
    <row r="364" spans="1:4" x14ac:dyDescent="0.2">
      <c r="A364" s="274">
        <v>359</v>
      </c>
      <c r="B364" s="278" t="s">
        <v>109</v>
      </c>
      <c r="C364" s="284"/>
      <c r="D364" s="294">
        <v>1</v>
      </c>
    </row>
    <row r="365" spans="1:4" ht="25.5" x14ac:dyDescent="0.2">
      <c r="A365" s="274">
        <v>360</v>
      </c>
      <c r="B365" s="285" t="s">
        <v>327</v>
      </c>
      <c r="C365" s="284"/>
      <c r="D365" s="294">
        <v>1</v>
      </c>
    </row>
    <row r="366" spans="1:4" ht="25.5" x14ac:dyDescent="0.2">
      <c r="A366" s="274">
        <v>361</v>
      </c>
      <c r="B366" s="285" t="s">
        <v>323</v>
      </c>
      <c r="C366" s="284"/>
      <c r="D366" s="294">
        <v>1</v>
      </c>
    </row>
    <row r="367" spans="1:4" ht="25.5" x14ac:dyDescent="0.2">
      <c r="A367" s="274">
        <v>362</v>
      </c>
      <c r="B367" s="285" t="s">
        <v>359</v>
      </c>
      <c r="C367" s="284"/>
      <c r="D367" s="294">
        <v>1</v>
      </c>
    </row>
    <row r="368" spans="1:4" ht="25.5" x14ac:dyDescent="0.2">
      <c r="A368" s="274">
        <v>363</v>
      </c>
      <c r="B368" s="285" t="s">
        <v>360</v>
      </c>
      <c r="C368" s="284"/>
      <c r="D368" s="294">
        <v>1</v>
      </c>
    </row>
    <row r="369" spans="1:4" ht="25.5" x14ac:dyDescent="0.2">
      <c r="A369" s="274">
        <v>364</v>
      </c>
      <c r="B369" s="285" t="s">
        <v>324</v>
      </c>
      <c r="C369" s="284"/>
      <c r="D369" s="294">
        <v>1</v>
      </c>
    </row>
    <row r="370" spans="1:4" ht="25.5" x14ac:dyDescent="0.2">
      <c r="A370" s="274">
        <v>365</v>
      </c>
      <c r="B370" s="285" t="s">
        <v>325</v>
      </c>
      <c r="C370" s="284"/>
      <c r="D370" s="294">
        <v>1</v>
      </c>
    </row>
    <row r="371" spans="1:4" ht="25.5" x14ac:dyDescent="0.2">
      <c r="A371" s="274">
        <v>366</v>
      </c>
      <c r="B371" s="285" t="s">
        <v>326</v>
      </c>
      <c r="C371" s="284"/>
      <c r="D371" s="294">
        <v>1</v>
      </c>
    </row>
    <row r="372" spans="1:4" ht="25.5" x14ac:dyDescent="0.2">
      <c r="A372" s="274">
        <v>367</v>
      </c>
      <c r="B372" s="285" t="s">
        <v>374</v>
      </c>
      <c r="C372" s="284"/>
      <c r="D372" s="294">
        <v>1</v>
      </c>
    </row>
    <row r="373" spans="1:4" x14ac:dyDescent="0.2">
      <c r="A373" s="274">
        <v>368</v>
      </c>
      <c r="B373" s="278" t="s">
        <v>51</v>
      </c>
      <c r="C373" s="284"/>
      <c r="D373" s="294">
        <v>1</v>
      </c>
    </row>
    <row r="374" spans="1:4" ht="25.5" x14ac:dyDescent="0.2">
      <c r="A374" s="274">
        <v>369</v>
      </c>
      <c r="B374" s="285" t="s">
        <v>204</v>
      </c>
      <c r="C374" s="284"/>
      <c r="D374" s="294">
        <v>2</v>
      </c>
    </row>
    <row r="375" spans="1:4" x14ac:dyDescent="0.2">
      <c r="A375" s="274">
        <v>370</v>
      </c>
      <c r="B375" s="278" t="s">
        <v>205</v>
      </c>
      <c r="C375" s="284"/>
      <c r="D375" s="294">
        <v>3</v>
      </c>
    </row>
    <row r="376" spans="1:4" ht="51" x14ac:dyDescent="0.2">
      <c r="A376" s="274">
        <v>371</v>
      </c>
      <c r="B376" s="292" t="s">
        <v>401</v>
      </c>
      <c r="C376" s="284"/>
      <c r="D376" s="294">
        <v>2</v>
      </c>
    </row>
    <row r="377" spans="1:4" ht="38.25" x14ac:dyDescent="0.2">
      <c r="A377" s="274">
        <v>372</v>
      </c>
      <c r="B377" s="292" t="s">
        <v>402</v>
      </c>
      <c r="C377" s="284"/>
      <c r="D377" s="294">
        <v>7</v>
      </c>
    </row>
    <row r="378" spans="1:4" ht="25.5" x14ac:dyDescent="0.2">
      <c r="A378" s="274">
        <v>373</v>
      </c>
      <c r="B378" s="291" t="s">
        <v>157</v>
      </c>
      <c r="C378" s="284"/>
      <c r="D378" s="294">
        <v>6</v>
      </c>
    </row>
    <row r="379" spans="1:4" x14ac:dyDescent="0.2">
      <c r="A379" s="274">
        <v>374</v>
      </c>
      <c r="B379" s="289" t="s">
        <v>542</v>
      </c>
      <c r="C379" s="284"/>
      <c r="D379" s="294">
        <v>1</v>
      </c>
    </row>
    <row r="380" spans="1:4" ht="25.5" x14ac:dyDescent="0.2">
      <c r="A380" s="274">
        <v>375</v>
      </c>
      <c r="B380" s="289" t="s">
        <v>543</v>
      </c>
      <c r="C380" s="284"/>
      <c r="D380" s="294">
        <v>1</v>
      </c>
    </row>
    <row r="381" spans="1:4" x14ac:dyDescent="0.2">
      <c r="A381" s="274">
        <v>376</v>
      </c>
      <c r="B381" s="292" t="s">
        <v>175</v>
      </c>
      <c r="C381" s="284"/>
      <c r="D381" s="294">
        <v>2</v>
      </c>
    </row>
    <row r="382" spans="1:4" x14ac:dyDescent="0.2">
      <c r="A382" s="274">
        <v>377</v>
      </c>
      <c r="B382" s="289" t="s">
        <v>544</v>
      </c>
      <c r="C382" s="284"/>
      <c r="D382" s="294">
        <v>1</v>
      </c>
    </row>
    <row r="383" spans="1:4" x14ac:dyDescent="0.2">
      <c r="A383" s="274">
        <v>378</v>
      </c>
      <c r="B383" s="292" t="s">
        <v>180</v>
      </c>
      <c r="C383" s="284"/>
      <c r="D383" s="294">
        <v>2</v>
      </c>
    </row>
    <row r="384" spans="1:4" x14ac:dyDescent="0.2">
      <c r="A384" s="274">
        <v>379</v>
      </c>
      <c r="B384" s="289" t="s">
        <v>546</v>
      </c>
      <c r="C384" s="284"/>
      <c r="D384" s="294">
        <v>1</v>
      </c>
    </row>
    <row r="385" spans="1:4" x14ac:dyDescent="0.2">
      <c r="A385" s="274">
        <v>380</v>
      </c>
      <c r="B385" s="289" t="s">
        <v>547</v>
      </c>
      <c r="C385" s="284"/>
      <c r="D385" s="294">
        <v>2</v>
      </c>
    </row>
    <row r="386" spans="1:4" x14ac:dyDescent="0.2">
      <c r="A386" s="274">
        <v>381</v>
      </c>
      <c r="B386" s="278" t="s">
        <v>72</v>
      </c>
      <c r="C386" s="284"/>
      <c r="D386" s="294">
        <v>1</v>
      </c>
    </row>
    <row r="387" spans="1:4" x14ac:dyDescent="0.2">
      <c r="A387" s="274">
        <v>382</v>
      </c>
      <c r="B387" s="282" t="s">
        <v>437</v>
      </c>
      <c r="C387" s="283"/>
      <c r="D387" s="294"/>
    </row>
    <row r="388" spans="1:4" x14ac:dyDescent="0.2">
      <c r="A388" s="274">
        <v>383</v>
      </c>
      <c r="B388" s="278" t="s">
        <v>99</v>
      </c>
      <c r="C388" s="284"/>
      <c r="D388" s="294">
        <v>1</v>
      </c>
    </row>
    <row r="389" spans="1:4" x14ac:dyDescent="0.2">
      <c r="A389" s="274">
        <v>384</v>
      </c>
      <c r="B389" s="278" t="s">
        <v>376</v>
      </c>
      <c r="C389" s="284"/>
      <c r="D389" s="294">
        <v>1</v>
      </c>
    </row>
    <row r="390" spans="1:4" x14ac:dyDescent="0.2">
      <c r="A390" s="274">
        <v>385</v>
      </c>
      <c r="B390" s="278" t="s">
        <v>1</v>
      </c>
      <c r="C390" s="284"/>
      <c r="D390" s="294">
        <v>1</v>
      </c>
    </row>
    <row r="391" spans="1:4" x14ac:dyDescent="0.2">
      <c r="A391" s="274">
        <v>386</v>
      </c>
      <c r="B391" s="278" t="s">
        <v>109</v>
      </c>
      <c r="C391" s="284"/>
      <c r="D391" s="294">
        <v>1</v>
      </c>
    </row>
    <row r="392" spans="1:4" ht="25.5" x14ac:dyDescent="0.2">
      <c r="A392" s="274">
        <v>387</v>
      </c>
      <c r="B392" s="285" t="s">
        <v>327</v>
      </c>
      <c r="C392" s="284"/>
      <c r="D392" s="294">
        <v>1</v>
      </c>
    </row>
    <row r="393" spans="1:4" ht="25.5" x14ac:dyDescent="0.2">
      <c r="A393" s="274">
        <v>388</v>
      </c>
      <c r="B393" s="285" t="s">
        <v>323</v>
      </c>
      <c r="C393" s="284"/>
      <c r="D393" s="294">
        <v>1</v>
      </c>
    </row>
    <row r="394" spans="1:4" ht="25.5" x14ac:dyDescent="0.2">
      <c r="A394" s="274">
        <v>389</v>
      </c>
      <c r="B394" s="285" t="s">
        <v>359</v>
      </c>
      <c r="C394" s="284"/>
      <c r="D394" s="294">
        <v>1</v>
      </c>
    </row>
    <row r="395" spans="1:4" ht="25.5" x14ac:dyDescent="0.2">
      <c r="A395" s="274">
        <v>390</v>
      </c>
      <c r="B395" s="285" t="s">
        <v>360</v>
      </c>
      <c r="C395" s="284"/>
      <c r="D395" s="294">
        <v>1</v>
      </c>
    </row>
    <row r="396" spans="1:4" ht="25.5" x14ac:dyDescent="0.2">
      <c r="A396" s="274">
        <v>391</v>
      </c>
      <c r="B396" s="285" t="s">
        <v>324</v>
      </c>
      <c r="C396" s="284"/>
      <c r="D396" s="294">
        <v>1</v>
      </c>
    </row>
    <row r="397" spans="1:4" ht="25.5" x14ac:dyDescent="0.2">
      <c r="A397" s="274">
        <v>392</v>
      </c>
      <c r="B397" s="285" t="s">
        <v>325</v>
      </c>
      <c r="C397" s="284"/>
      <c r="D397" s="294">
        <v>1</v>
      </c>
    </row>
    <row r="398" spans="1:4" ht="25.5" x14ac:dyDescent="0.2">
      <c r="A398" s="274">
        <v>393</v>
      </c>
      <c r="B398" s="285" t="s">
        <v>326</v>
      </c>
      <c r="C398" s="284"/>
      <c r="D398" s="294">
        <v>1</v>
      </c>
    </row>
    <row r="399" spans="1:4" ht="25.5" x14ac:dyDescent="0.2">
      <c r="A399" s="274">
        <v>394</v>
      </c>
      <c r="B399" s="285" t="s">
        <v>374</v>
      </c>
      <c r="C399" s="284"/>
      <c r="D399" s="294">
        <v>1</v>
      </c>
    </row>
    <row r="400" spans="1:4" x14ac:dyDescent="0.2">
      <c r="A400" s="274">
        <v>395</v>
      </c>
      <c r="B400" s="278" t="s">
        <v>51</v>
      </c>
      <c r="C400" s="284"/>
      <c r="D400" s="294">
        <v>1</v>
      </c>
    </row>
    <row r="401" spans="1:4" ht="25.5" x14ac:dyDescent="0.2">
      <c r="A401" s="274">
        <v>396</v>
      </c>
      <c r="B401" s="285" t="s">
        <v>204</v>
      </c>
      <c r="C401" s="284"/>
      <c r="D401" s="294">
        <v>2</v>
      </c>
    </row>
    <row r="402" spans="1:4" x14ac:dyDescent="0.2">
      <c r="A402" s="274">
        <v>397</v>
      </c>
      <c r="B402" s="278" t="s">
        <v>205</v>
      </c>
      <c r="C402" s="284"/>
      <c r="D402" s="294">
        <v>3</v>
      </c>
    </row>
    <row r="403" spans="1:4" ht="51" x14ac:dyDescent="0.2">
      <c r="A403" s="274">
        <v>398</v>
      </c>
      <c r="B403" s="292" t="s">
        <v>403</v>
      </c>
      <c r="C403" s="284"/>
      <c r="D403" s="294">
        <v>2</v>
      </c>
    </row>
    <row r="404" spans="1:4" ht="51" x14ac:dyDescent="0.2">
      <c r="A404" s="274">
        <v>399</v>
      </c>
      <c r="B404" s="292" t="s">
        <v>404</v>
      </c>
      <c r="C404" s="284"/>
      <c r="D404" s="294">
        <v>1</v>
      </c>
    </row>
    <row r="405" spans="1:4" ht="38.25" x14ac:dyDescent="0.2">
      <c r="A405" s="274">
        <v>400</v>
      </c>
      <c r="B405" s="292" t="s">
        <v>405</v>
      </c>
      <c r="C405" s="284"/>
      <c r="D405" s="294">
        <v>7</v>
      </c>
    </row>
    <row r="406" spans="1:4" ht="25.5" x14ac:dyDescent="0.2">
      <c r="A406" s="274">
        <v>401</v>
      </c>
      <c r="B406" s="291" t="s">
        <v>157</v>
      </c>
      <c r="C406" s="284"/>
      <c r="D406" s="294">
        <v>6</v>
      </c>
    </row>
    <row r="407" spans="1:4" x14ac:dyDescent="0.2">
      <c r="A407" s="274">
        <v>402</v>
      </c>
      <c r="B407" s="289" t="s">
        <v>542</v>
      </c>
      <c r="C407" s="284"/>
      <c r="D407" s="294">
        <v>1</v>
      </c>
    </row>
    <row r="408" spans="1:4" ht="25.5" x14ac:dyDescent="0.2">
      <c r="A408" s="274">
        <v>403</v>
      </c>
      <c r="B408" s="289" t="s">
        <v>543</v>
      </c>
      <c r="C408" s="284"/>
      <c r="D408" s="294">
        <v>1</v>
      </c>
    </row>
    <row r="409" spans="1:4" x14ac:dyDescent="0.2">
      <c r="A409" s="274">
        <v>404</v>
      </c>
      <c r="B409" s="292" t="s">
        <v>175</v>
      </c>
      <c r="C409" s="284"/>
      <c r="D409" s="294">
        <v>2</v>
      </c>
    </row>
    <row r="410" spans="1:4" x14ac:dyDescent="0.2">
      <c r="A410" s="274">
        <v>405</v>
      </c>
      <c r="B410" s="289" t="s">
        <v>544</v>
      </c>
      <c r="C410" s="284"/>
      <c r="D410" s="294">
        <v>1</v>
      </c>
    </row>
    <row r="411" spans="1:4" x14ac:dyDescent="0.2">
      <c r="A411" s="274">
        <v>406</v>
      </c>
      <c r="B411" s="292" t="s">
        <v>180</v>
      </c>
      <c r="C411" s="284"/>
      <c r="D411" s="294">
        <v>2</v>
      </c>
    </row>
    <row r="412" spans="1:4" x14ac:dyDescent="0.2">
      <c r="A412" s="274">
        <v>407</v>
      </c>
      <c r="B412" s="289" t="s">
        <v>546</v>
      </c>
      <c r="C412" s="284"/>
      <c r="D412" s="294">
        <v>1</v>
      </c>
    </row>
    <row r="413" spans="1:4" x14ac:dyDescent="0.2">
      <c r="A413" s="274">
        <v>408</v>
      </c>
      <c r="B413" s="289" t="s">
        <v>547</v>
      </c>
      <c r="C413" s="284"/>
      <c r="D413" s="294">
        <v>2</v>
      </c>
    </row>
    <row r="414" spans="1:4" x14ac:dyDescent="0.2">
      <c r="A414" s="274">
        <v>409</v>
      </c>
      <c r="B414" s="278" t="s">
        <v>74</v>
      </c>
      <c r="C414" s="284"/>
      <c r="D414" s="294">
        <v>2</v>
      </c>
    </row>
    <row r="415" spans="1:4" x14ac:dyDescent="0.2">
      <c r="A415" s="274">
        <v>410</v>
      </c>
      <c r="B415" s="282" t="s">
        <v>438</v>
      </c>
      <c r="C415" s="283"/>
      <c r="D415" s="293"/>
    </row>
    <row r="416" spans="1:4" x14ac:dyDescent="0.2">
      <c r="A416" s="274">
        <v>411</v>
      </c>
      <c r="B416" s="278" t="s">
        <v>99</v>
      </c>
      <c r="C416" s="284"/>
      <c r="D416" s="294">
        <v>1</v>
      </c>
    </row>
    <row r="417" spans="1:4" x14ac:dyDescent="0.2">
      <c r="A417" s="274">
        <v>412</v>
      </c>
      <c r="B417" s="278" t="s">
        <v>376</v>
      </c>
      <c r="C417" s="284"/>
      <c r="D417" s="294">
        <v>1</v>
      </c>
    </row>
    <row r="418" spans="1:4" x14ac:dyDescent="0.2">
      <c r="A418" s="274">
        <v>413</v>
      </c>
      <c r="B418" s="278" t="s">
        <v>1</v>
      </c>
      <c r="C418" s="284"/>
      <c r="D418" s="294">
        <v>1</v>
      </c>
    </row>
    <row r="419" spans="1:4" x14ac:dyDescent="0.2">
      <c r="A419" s="274">
        <v>414</v>
      </c>
      <c r="B419" s="278" t="s">
        <v>109</v>
      </c>
      <c r="C419" s="284"/>
      <c r="D419" s="294">
        <v>1</v>
      </c>
    </row>
    <row r="420" spans="1:4" ht="25.5" x14ac:dyDescent="0.2">
      <c r="A420" s="274">
        <v>415</v>
      </c>
      <c r="B420" s="285" t="s">
        <v>327</v>
      </c>
      <c r="C420" s="284"/>
      <c r="D420" s="294">
        <v>1</v>
      </c>
    </row>
    <row r="421" spans="1:4" ht="25.5" x14ac:dyDescent="0.2">
      <c r="A421" s="274">
        <v>416</v>
      </c>
      <c r="B421" s="285" t="s">
        <v>323</v>
      </c>
      <c r="C421" s="284"/>
      <c r="D421" s="294">
        <v>1</v>
      </c>
    </row>
    <row r="422" spans="1:4" ht="25.5" x14ac:dyDescent="0.2">
      <c r="A422" s="274">
        <v>417</v>
      </c>
      <c r="B422" s="285" t="s">
        <v>359</v>
      </c>
      <c r="C422" s="284"/>
      <c r="D422" s="294">
        <v>1</v>
      </c>
    </row>
    <row r="423" spans="1:4" ht="25.5" x14ac:dyDescent="0.2">
      <c r="A423" s="274">
        <v>418</v>
      </c>
      <c r="B423" s="285" t="s">
        <v>360</v>
      </c>
      <c r="C423" s="284"/>
      <c r="D423" s="294">
        <v>1</v>
      </c>
    </row>
    <row r="424" spans="1:4" ht="25.5" x14ac:dyDescent="0.2">
      <c r="A424" s="274">
        <v>419</v>
      </c>
      <c r="B424" s="285" t="s">
        <v>324</v>
      </c>
      <c r="C424" s="284"/>
      <c r="D424" s="294">
        <v>1</v>
      </c>
    </row>
    <row r="425" spans="1:4" ht="25.5" x14ac:dyDescent="0.2">
      <c r="A425" s="274">
        <v>420</v>
      </c>
      <c r="B425" s="285" t="s">
        <v>325</v>
      </c>
      <c r="C425" s="284"/>
      <c r="D425" s="294">
        <v>1</v>
      </c>
    </row>
    <row r="426" spans="1:4" ht="25.5" x14ac:dyDescent="0.2">
      <c r="A426" s="274">
        <v>421</v>
      </c>
      <c r="B426" s="285" t="s">
        <v>326</v>
      </c>
      <c r="C426" s="284"/>
      <c r="D426" s="294">
        <v>1</v>
      </c>
    </row>
    <row r="427" spans="1:4" ht="25.5" x14ac:dyDescent="0.2">
      <c r="A427" s="274">
        <v>422</v>
      </c>
      <c r="B427" s="285" t="s">
        <v>374</v>
      </c>
      <c r="C427" s="284"/>
      <c r="D427" s="294">
        <v>1</v>
      </c>
    </row>
    <row r="428" spans="1:4" x14ac:dyDescent="0.2">
      <c r="A428" s="274">
        <v>423</v>
      </c>
      <c r="B428" s="278" t="s">
        <v>51</v>
      </c>
      <c r="C428" s="284"/>
      <c r="D428" s="294">
        <v>1</v>
      </c>
    </row>
    <row r="429" spans="1:4" ht="25.5" x14ac:dyDescent="0.2">
      <c r="A429" s="274">
        <v>424</v>
      </c>
      <c r="B429" s="285" t="s">
        <v>204</v>
      </c>
      <c r="C429" s="284"/>
      <c r="D429" s="294">
        <v>2</v>
      </c>
    </row>
    <row r="430" spans="1:4" x14ac:dyDescent="0.2">
      <c r="A430" s="274">
        <v>425</v>
      </c>
      <c r="B430" s="278" t="s">
        <v>205</v>
      </c>
      <c r="C430" s="284"/>
      <c r="D430" s="294">
        <v>3</v>
      </c>
    </row>
    <row r="431" spans="1:4" ht="51" x14ac:dyDescent="0.2">
      <c r="A431" s="274">
        <v>426</v>
      </c>
      <c r="B431" s="292" t="s">
        <v>401</v>
      </c>
      <c r="C431" s="284"/>
      <c r="D431" s="294">
        <v>2</v>
      </c>
    </row>
    <row r="432" spans="1:4" ht="51" x14ac:dyDescent="0.2">
      <c r="A432" s="274">
        <v>427</v>
      </c>
      <c r="B432" s="292" t="s">
        <v>406</v>
      </c>
      <c r="C432" s="284"/>
      <c r="D432" s="294">
        <v>2</v>
      </c>
    </row>
    <row r="433" spans="1:4" ht="38.25" x14ac:dyDescent="0.2">
      <c r="A433" s="274">
        <v>428</v>
      </c>
      <c r="B433" s="292" t="s">
        <v>402</v>
      </c>
      <c r="C433" s="284"/>
      <c r="D433" s="294">
        <v>8</v>
      </c>
    </row>
    <row r="434" spans="1:4" ht="25.5" x14ac:dyDescent="0.2">
      <c r="A434" s="274">
        <v>429</v>
      </c>
      <c r="B434" s="291" t="s">
        <v>157</v>
      </c>
      <c r="C434" s="284"/>
      <c r="D434" s="294">
        <v>6</v>
      </c>
    </row>
    <row r="435" spans="1:4" x14ac:dyDescent="0.2">
      <c r="A435" s="274">
        <v>430</v>
      </c>
      <c r="B435" s="289" t="s">
        <v>542</v>
      </c>
      <c r="C435" s="284"/>
      <c r="D435" s="294">
        <v>1</v>
      </c>
    </row>
    <row r="436" spans="1:4" ht="25.5" x14ac:dyDescent="0.2">
      <c r="A436" s="274">
        <v>431</v>
      </c>
      <c r="B436" s="289" t="s">
        <v>543</v>
      </c>
      <c r="C436" s="284"/>
      <c r="D436" s="294">
        <v>1</v>
      </c>
    </row>
    <row r="437" spans="1:4" x14ac:dyDescent="0.2">
      <c r="A437" s="274">
        <v>432</v>
      </c>
      <c r="B437" s="292" t="s">
        <v>175</v>
      </c>
      <c r="C437" s="284"/>
      <c r="D437" s="294">
        <v>2</v>
      </c>
    </row>
    <row r="438" spans="1:4" x14ac:dyDescent="0.2">
      <c r="A438" s="274">
        <v>433</v>
      </c>
      <c r="B438" s="289" t="s">
        <v>544</v>
      </c>
      <c r="C438" s="284"/>
      <c r="D438" s="294">
        <v>1</v>
      </c>
    </row>
    <row r="439" spans="1:4" x14ac:dyDescent="0.2">
      <c r="A439" s="274">
        <v>434</v>
      </c>
      <c r="B439" s="292" t="s">
        <v>180</v>
      </c>
      <c r="C439" s="284"/>
      <c r="D439" s="294">
        <v>2</v>
      </c>
    </row>
    <row r="440" spans="1:4" x14ac:dyDescent="0.2">
      <c r="A440" s="274">
        <v>435</v>
      </c>
      <c r="B440" s="289" t="s">
        <v>546</v>
      </c>
      <c r="C440" s="284"/>
      <c r="D440" s="294">
        <v>1</v>
      </c>
    </row>
    <row r="441" spans="1:4" x14ac:dyDescent="0.2">
      <c r="A441" s="274">
        <v>436</v>
      </c>
      <c r="B441" s="289" t="s">
        <v>547</v>
      </c>
      <c r="C441" s="284"/>
      <c r="D441" s="294">
        <v>2</v>
      </c>
    </row>
    <row r="442" spans="1:4" x14ac:dyDescent="0.2">
      <c r="A442" s="274">
        <v>437</v>
      </c>
      <c r="B442" s="278" t="s">
        <v>73</v>
      </c>
      <c r="C442" s="284"/>
      <c r="D442" s="294">
        <v>2</v>
      </c>
    </row>
    <row r="443" spans="1:4" x14ac:dyDescent="0.2">
      <c r="A443" s="274">
        <v>438</v>
      </c>
      <c r="B443" s="282" t="s">
        <v>439</v>
      </c>
      <c r="C443" s="283"/>
      <c r="D443" s="293"/>
    </row>
    <row r="444" spans="1:4" x14ac:dyDescent="0.2">
      <c r="A444" s="274">
        <v>439</v>
      </c>
      <c r="B444" s="278" t="s">
        <v>99</v>
      </c>
      <c r="C444" s="284"/>
      <c r="D444" s="294">
        <v>1</v>
      </c>
    </row>
    <row r="445" spans="1:4" x14ac:dyDescent="0.2">
      <c r="A445" s="274">
        <v>440</v>
      </c>
      <c r="B445" s="278" t="s">
        <v>376</v>
      </c>
      <c r="C445" s="284"/>
      <c r="D445" s="294">
        <v>1</v>
      </c>
    </row>
    <row r="446" spans="1:4" x14ac:dyDescent="0.2">
      <c r="A446" s="274">
        <v>441</v>
      </c>
      <c r="B446" s="278" t="s">
        <v>1</v>
      </c>
      <c r="C446" s="284"/>
      <c r="D446" s="294">
        <v>1</v>
      </c>
    </row>
    <row r="447" spans="1:4" x14ac:dyDescent="0.2">
      <c r="A447" s="274">
        <v>442</v>
      </c>
      <c r="B447" s="278" t="s">
        <v>109</v>
      </c>
      <c r="C447" s="284"/>
      <c r="D447" s="294">
        <v>1</v>
      </c>
    </row>
    <row r="448" spans="1:4" ht="25.5" x14ac:dyDescent="0.2">
      <c r="A448" s="274">
        <v>443</v>
      </c>
      <c r="B448" s="285" t="s">
        <v>327</v>
      </c>
      <c r="C448" s="284"/>
      <c r="D448" s="294">
        <v>1</v>
      </c>
    </row>
    <row r="449" spans="1:4" ht="25.5" x14ac:dyDescent="0.2">
      <c r="A449" s="274">
        <v>444</v>
      </c>
      <c r="B449" s="285" t="s">
        <v>323</v>
      </c>
      <c r="C449" s="284"/>
      <c r="D449" s="294">
        <v>1</v>
      </c>
    </row>
    <row r="450" spans="1:4" ht="25.5" x14ac:dyDescent="0.2">
      <c r="A450" s="274">
        <v>445</v>
      </c>
      <c r="B450" s="285" t="s">
        <v>359</v>
      </c>
      <c r="C450" s="284"/>
      <c r="D450" s="294">
        <v>1</v>
      </c>
    </row>
    <row r="451" spans="1:4" ht="25.5" x14ac:dyDescent="0.2">
      <c r="A451" s="274">
        <v>446</v>
      </c>
      <c r="B451" s="285" t="s">
        <v>360</v>
      </c>
      <c r="C451" s="284"/>
      <c r="D451" s="294">
        <v>1</v>
      </c>
    </row>
    <row r="452" spans="1:4" ht="25.5" x14ac:dyDescent="0.2">
      <c r="A452" s="274">
        <v>447</v>
      </c>
      <c r="B452" s="285" t="s">
        <v>324</v>
      </c>
      <c r="C452" s="284"/>
      <c r="D452" s="294">
        <v>1</v>
      </c>
    </row>
    <row r="453" spans="1:4" ht="25.5" x14ac:dyDescent="0.2">
      <c r="A453" s="274">
        <v>448</v>
      </c>
      <c r="B453" s="285" t="s">
        <v>325</v>
      </c>
      <c r="C453" s="284"/>
      <c r="D453" s="294">
        <v>1</v>
      </c>
    </row>
    <row r="454" spans="1:4" ht="25.5" x14ac:dyDescent="0.2">
      <c r="A454" s="274">
        <v>449</v>
      </c>
      <c r="B454" s="285" t="s">
        <v>326</v>
      </c>
      <c r="C454" s="284"/>
      <c r="D454" s="294">
        <v>1</v>
      </c>
    </row>
    <row r="455" spans="1:4" ht="25.5" x14ac:dyDescent="0.2">
      <c r="A455" s="274">
        <v>450</v>
      </c>
      <c r="B455" s="285" t="s">
        <v>374</v>
      </c>
      <c r="C455" s="284"/>
      <c r="D455" s="294">
        <v>1</v>
      </c>
    </row>
    <row r="456" spans="1:4" x14ac:dyDescent="0.2">
      <c r="A456" s="274">
        <v>451</v>
      </c>
      <c r="B456" s="278" t="s">
        <v>51</v>
      </c>
      <c r="C456" s="284"/>
      <c r="D456" s="294">
        <v>1</v>
      </c>
    </row>
    <row r="457" spans="1:4" ht="25.5" x14ac:dyDescent="0.2">
      <c r="A457" s="274">
        <v>452</v>
      </c>
      <c r="B457" s="285" t="s">
        <v>204</v>
      </c>
      <c r="C457" s="284"/>
      <c r="D457" s="294">
        <v>2</v>
      </c>
    </row>
    <row r="458" spans="1:4" x14ac:dyDescent="0.2">
      <c r="A458" s="274">
        <v>453</v>
      </c>
      <c r="B458" s="278" t="s">
        <v>205</v>
      </c>
      <c r="C458" s="284"/>
      <c r="D458" s="294">
        <v>3</v>
      </c>
    </row>
    <row r="459" spans="1:4" ht="51" x14ac:dyDescent="0.2">
      <c r="A459" s="274">
        <v>454</v>
      </c>
      <c r="B459" s="292" t="s">
        <v>401</v>
      </c>
      <c r="C459" s="284"/>
      <c r="D459" s="294">
        <v>2</v>
      </c>
    </row>
    <row r="460" spans="1:4" ht="51" x14ac:dyDescent="0.2">
      <c r="A460" s="274">
        <v>455</v>
      </c>
      <c r="B460" s="292" t="s">
        <v>406</v>
      </c>
      <c r="C460" s="284"/>
      <c r="D460" s="294">
        <v>2</v>
      </c>
    </row>
    <row r="461" spans="1:4" ht="38.25" x14ac:dyDescent="0.2">
      <c r="A461" s="274">
        <v>456</v>
      </c>
      <c r="B461" s="292" t="s">
        <v>402</v>
      </c>
      <c r="C461" s="284"/>
      <c r="D461" s="294">
        <v>7</v>
      </c>
    </row>
    <row r="462" spans="1:4" ht="25.5" x14ac:dyDescent="0.2">
      <c r="A462" s="274">
        <v>457</v>
      </c>
      <c r="B462" s="291" t="s">
        <v>157</v>
      </c>
      <c r="C462" s="284"/>
      <c r="D462" s="294">
        <v>6</v>
      </c>
    </row>
    <row r="463" spans="1:4" x14ac:dyDescent="0.2">
      <c r="A463" s="274">
        <v>458</v>
      </c>
      <c r="B463" s="289" t="s">
        <v>542</v>
      </c>
      <c r="C463" s="284"/>
      <c r="D463" s="294">
        <v>1</v>
      </c>
    </row>
    <row r="464" spans="1:4" ht="25.5" x14ac:dyDescent="0.2">
      <c r="A464" s="274">
        <v>459</v>
      </c>
      <c r="B464" s="289" t="s">
        <v>543</v>
      </c>
      <c r="C464" s="284"/>
      <c r="D464" s="294">
        <v>1</v>
      </c>
    </row>
    <row r="465" spans="1:4" x14ac:dyDescent="0.2">
      <c r="A465" s="274">
        <v>460</v>
      </c>
      <c r="B465" s="292" t="s">
        <v>175</v>
      </c>
      <c r="C465" s="284"/>
      <c r="D465" s="294">
        <v>2</v>
      </c>
    </row>
    <row r="466" spans="1:4" x14ac:dyDescent="0.2">
      <c r="A466" s="274">
        <v>461</v>
      </c>
      <c r="B466" s="289" t="s">
        <v>544</v>
      </c>
      <c r="C466" s="284"/>
      <c r="D466" s="294">
        <v>1</v>
      </c>
    </row>
    <row r="467" spans="1:4" x14ac:dyDescent="0.2">
      <c r="A467" s="274">
        <v>462</v>
      </c>
      <c r="B467" s="292" t="s">
        <v>180</v>
      </c>
      <c r="C467" s="284"/>
      <c r="D467" s="294">
        <v>2</v>
      </c>
    </row>
    <row r="468" spans="1:4" x14ac:dyDescent="0.2">
      <c r="A468" s="274">
        <v>463</v>
      </c>
      <c r="B468" s="289" t="s">
        <v>546</v>
      </c>
      <c r="C468" s="284"/>
      <c r="D468" s="294">
        <v>1</v>
      </c>
    </row>
    <row r="469" spans="1:4" x14ac:dyDescent="0.2">
      <c r="A469" s="274">
        <v>464</v>
      </c>
      <c r="B469" s="289" t="s">
        <v>547</v>
      </c>
      <c r="C469" s="284"/>
      <c r="D469" s="294">
        <v>2</v>
      </c>
    </row>
    <row r="470" spans="1:4" x14ac:dyDescent="0.2">
      <c r="A470" s="274">
        <v>465</v>
      </c>
      <c r="B470" s="278" t="s">
        <v>71</v>
      </c>
      <c r="C470" s="284"/>
      <c r="D470" s="294">
        <v>2</v>
      </c>
    </row>
    <row r="471" spans="1:4" x14ac:dyDescent="0.2">
      <c r="A471" s="274">
        <v>466</v>
      </c>
      <c r="B471" s="282" t="s">
        <v>440</v>
      </c>
      <c r="C471" s="283"/>
      <c r="D471" s="294"/>
    </row>
    <row r="472" spans="1:4" x14ac:dyDescent="0.2">
      <c r="A472" s="274">
        <v>467</v>
      </c>
      <c r="B472" s="278" t="s">
        <v>99</v>
      </c>
      <c r="C472" s="284"/>
      <c r="D472" s="294">
        <v>1</v>
      </c>
    </row>
    <row r="473" spans="1:4" x14ac:dyDescent="0.2">
      <c r="A473" s="274">
        <v>468</v>
      </c>
      <c r="B473" s="278" t="s">
        <v>376</v>
      </c>
      <c r="C473" s="284"/>
      <c r="D473" s="294">
        <v>1</v>
      </c>
    </row>
    <row r="474" spans="1:4" x14ac:dyDescent="0.2">
      <c r="A474" s="274">
        <v>469</v>
      </c>
      <c r="B474" s="278" t="s">
        <v>1</v>
      </c>
      <c r="C474" s="284"/>
      <c r="D474" s="294">
        <v>1</v>
      </c>
    </row>
    <row r="475" spans="1:4" x14ac:dyDescent="0.2">
      <c r="A475" s="274">
        <v>470</v>
      </c>
      <c r="B475" s="278" t="s">
        <v>109</v>
      </c>
      <c r="C475" s="284"/>
      <c r="D475" s="294">
        <v>1</v>
      </c>
    </row>
    <row r="476" spans="1:4" ht="25.5" x14ac:dyDescent="0.2">
      <c r="A476" s="274">
        <v>471</v>
      </c>
      <c r="B476" s="285" t="s">
        <v>327</v>
      </c>
      <c r="C476" s="284"/>
      <c r="D476" s="294">
        <v>1</v>
      </c>
    </row>
    <row r="477" spans="1:4" ht="25.5" x14ac:dyDescent="0.2">
      <c r="A477" s="274">
        <v>472</v>
      </c>
      <c r="B477" s="285" t="s">
        <v>323</v>
      </c>
      <c r="C477" s="284"/>
      <c r="D477" s="294">
        <v>1</v>
      </c>
    </row>
    <row r="478" spans="1:4" ht="25.5" x14ac:dyDescent="0.2">
      <c r="A478" s="274">
        <v>473</v>
      </c>
      <c r="B478" s="285" t="s">
        <v>359</v>
      </c>
      <c r="C478" s="284"/>
      <c r="D478" s="294">
        <v>1</v>
      </c>
    </row>
    <row r="479" spans="1:4" ht="25.5" x14ac:dyDescent="0.2">
      <c r="A479" s="274">
        <v>474</v>
      </c>
      <c r="B479" s="285" t="s">
        <v>360</v>
      </c>
      <c r="C479" s="284"/>
      <c r="D479" s="294">
        <v>1</v>
      </c>
    </row>
    <row r="480" spans="1:4" ht="25.5" x14ac:dyDescent="0.2">
      <c r="A480" s="274">
        <v>475</v>
      </c>
      <c r="B480" s="285" t="s">
        <v>324</v>
      </c>
      <c r="C480" s="284"/>
      <c r="D480" s="294">
        <v>1</v>
      </c>
    </row>
    <row r="481" spans="1:4" ht="25.5" x14ac:dyDescent="0.2">
      <c r="A481" s="274">
        <v>476</v>
      </c>
      <c r="B481" s="285" t="s">
        <v>325</v>
      </c>
      <c r="C481" s="284"/>
      <c r="D481" s="294">
        <v>1</v>
      </c>
    </row>
    <row r="482" spans="1:4" ht="25.5" x14ac:dyDescent="0.2">
      <c r="A482" s="274">
        <v>477</v>
      </c>
      <c r="B482" s="285" t="s">
        <v>326</v>
      </c>
      <c r="C482" s="284"/>
      <c r="D482" s="294">
        <v>1</v>
      </c>
    </row>
    <row r="483" spans="1:4" ht="25.5" x14ac:dyDescent="0.2">
      <c r="A483" s="274">
        <v>478</v>
      </c>
      <c r="B483" s="285" t="s">
        <v>374</v>
      </c>
      <c r="C483" s="284"/>
      <c r="D483" s="294">
        <v>1</v>
      </c>
    </row>
    <row r="484" spans="1:4" x14ac:dyDescent="0.2">
      <c r="A484" s="274">
        <v>479</v>
      </c>
      <c r="B484" s="278" t="s">
        <v>51</v>
      </c>
      <c r="C484" s="284"/>
      <c r="D484" s="294">
        <v>1</v>
      </c>
    </row>
    <row r="485" spans="1:4" ht="25.5" x14ac:dyDescent="0.2">
      <c r="A485" s="274">
        <v>480</v>
      </c>
      <c r="B485" s="285" t="s">
        <v>204</v>
      </c>
      <c r="C485" s="284"/>
      <c r="D485" s="294">
        <v>2</v>
      </c>
    </row>
    <row r="486" spans="1:4" x14ac:dyDescent="0.2">
      <c r="A486" s="274">
        <v>481</v>
      </c>
      <c r="B486" s="278" t="s">
        <v>205</v>
      </c>
      <c r="C486" s="284"/>
      <c r="D486" s="294">
        <v>3</v>
      </c>
    </row>
    <row r="487" spans="1:4" ht="51" x14ac:dyDescent="0.2">
      <c r="A487" s="274">
        <v>482</v>
      </c>
      <c r="B487" s="292" t="s">
        <v>403</v>
      </c>
      <c r="C487" s="284"/>
      <c r="D487" s="294">
        <v>2</v>
      </c>
    </row>
    <row r="488" spans="1:4" ht="51" x14ac:dyDescent="0.2">
      <c r="A488" s="274">
        <v>483</v>
      </c>
      <c r="B488" s="292" t="s">
        <v>404</v>
      </c>
      <c r="C488" s="284"/>
      <c r="D488" s="294">
        <v>2</v>
      </c>
    </row>
    <row r="489" spans="1:4" ht="38.25" x14ac:dyDescent="0.2">
      <c r="A489" s="274">
        <v>484</v>
      </c>
      <c r="B489" s="292" t="s">
        <v>405</v>
      </c>
      <c r="C489" s="284"/>
      <c r="D489" s="294">
        <v>7</v>
      </c>
    </row>
    <row r="490" spans="1:4" ht="25.5" x14ac:dyDescent="0.2">
      <c r="A490" s="274">
        <v>485</v>
      </c>
      <c r="B490" s="291" t="s">
        <v>157</v>
      </c>
      <c r="C490" s="284"/>
      <c r="D490" s="294">
        <v>6</v>
      </c>
    </row>
    <row r="491" spans="1:4" x14ac:dyDescent="0.2">
      <c r="A491" s="274">
        <v>486</v>
      </c>
      <c r="B491" s="289" t="s">
        <v>542</v>
      </c>
      <c r="C491" s="284"/>
      <c r="D491" s="294">
        <v>1</v>
      </c>
    </row>
    <row r="492" spans="1:4" ht="25.5" x14ac:dyDescent="0.2">
      <c r="A492" s="274">
        <v>487</v>
      </c>
      <c r="B492" s="289" t="s">
        <v>543</v>
      </c>
      <c r="C492" s="284"/>
      <c r="D492" s="294">
        <v>1</v>
      </c>
    </row>
    <row r="493" spans="1:4" x14ac:dyDescent="0.2">
      <c r="A493" s="274">
        <v>488</v>
      </c>
      <c r="B493" s="292" t="s">
        <v>175</v>
      </c>
      <c r="C493" s="284"/>
      <c r="D493" s="294">
        <v>2</v>
      </c>
    </row>
    <row r="494" spans="1:4" x14ac:dyDescent="0.2">
      <c r="A494" s="274">
        <v>489</v>
      </c>
      <c r="B494" s="289" t="s">
        <v>544</v>
      </c>
      <c r="C494" s="284"/>
      <c r="D494" s="294">
        <v>1</v>
      </c>
    </row>
    <row r="495" spans="1:4" x14ac:dyDescent="0.2">
      <c r="A495" s="274">
        <v>490</v>
      </c>
      <c r="B495" s="292" t="s">
        <v>180</v>
      </c>
      <c r="C495" s="284"/>
      <c r="D495" s="294">
        <v>2</v>
      </c>
    </row>
    <row r="496" spans="1:4" x14ac:dyDescent="0.2">
      <c r="A496" s="274">
        <v>491</v>
      </c>
      <c r="B496" s="289" t="s">
        <v>546</v>
      </c>
      <c r="C496" s="284"/>
      <c r="D496" s="294">
        <v>1</v>
      </c>
    </row>
    <row r="497" spans="1:4" x14ac:dyDescent="0.2">
      <c r="A497" s="274">
        <v>492</v>
      </c>
      <c r="B497" s="289" t="s">
        <v>547</v>
      </c>
      <c r="C497" s="284"/>
      <c r="D497" s="294">
        <v>2</v>
      </c>
    </row>
    <row r="498" spans="1:4" x14ac:dyDescent="0.2">
      <c r="A498" s="274">
        <v>493</v>
      </c>
      <c r="B498" s="278" t="s">
        <v>71</v>
      </c>
      <c r="C498" s="284"/>
      <c r="D498" s="294">
        <v>2</v>
      </c>
    </row>
    <row r="499" spans="1:4" x14ac:dyDescent="0.2">
      <c r="A499" s="274">
        <v>494</v>
      </c>
      <c r="B499" s="282" t="s">
        <v>441</v>
      </c>
      <c r="C499" s="283"/>
      <c r="D499" s="293"/>
    </row>
    <row r="500" spans="1:4" x14ac:dyDescent="0.2">
      <c r="A500" s="274">
        <v>495</v>
      </c>
      <c r="B500" s="278" t="s">
        <v>99</v>
      </c>
      <c r="C500" s="284"/>
      <c r="D500" s="294">
        <v>1</v>
      </c>
    </row>
    <row r="501" spans="1:4" x14ac:dyDescent="0.2">
      <c r="A501" s="274">
        <v>496</v>
      </c>
      <c r="B501" s="278" t="s">
        <v>376</v>
      </c>
      <c r="C501" s="284"/>
      <c r="D501" s="294">
        <v>1</v>
      </c>
    </row>
    <row r="502" spans="1:4" x14ac:dyDescent="0.2">
      <c r="A502" s="274">
        <v>497</v>
      </c>
      <c r="B502" s="278" t="s">
        <v>1</v>
      </c>
      <c r="C502" s="284"/>
      <c r="D502" s="294">
        <v>1</v>
      </c>
    </row>
    <row r="503" spans="1:4" x14ac:dyDescent="0.2">
      <c r="A503" s="274">
        <v>498</v>
      </c>
      <c r="B503" s="278" t="s">
        <v>109</v>
      </c>
      <c r="C503" s="284"/>
      <c r="D503" s="294">
        <v>1</v>
      </c>
    </row>
    <row r="504" spans="1:4" ht="25.5" x14ac:dyDescent="0.2">
      <c r="A504" s="274">
        <v>499</v>
      </c>
      <c r="B504" s="285" t="s">
        <v>327</v>
      </c>
      <c r="C504" s="284"/>
      <c r="D504" s="294">
        <v>1</v>
      </c>
    </row>
    <row r="505" spans="1:4" ht="25.5" x14ac:dyDescent="0.2">
      <c r="A505" s="274">
        <v>500</v>
      </c>
      <c r="B505" s="285" t="s">
        <v>323</v>
      </c>
      <c r="C505" s="284"/>
      <c r="D505" s="294">
        <v>1</v>
      </c>
    </row>
    <row r="506" spans="1:4" ht="25.5" x14ac:dyDescent="0.2">
      <c r="A506" s="274">
        <v>501</v>
      </c>
      <c r="B506" s="285" t="s">
        <v>359</v>
      </c>
      <c r="C506" s="284"/>
      <c r="D506" s="294">
        <v>1</v>
      </c>
    </row>
    <row r="507" spans="1:4" ht="25.5" x14ac:dyDescent="0.2">
      <c r="A507" s="274">
        <v>502</v>
      </c>
      <c r="B507" s="285" t="s">
        <v>360</v>
      </c>
      <c r="C507" s="284"/>
      <c r="D507" s="294">
        <v>1</v>
      </c>
    </row>
    <row r="508" spans="1:4" ht="25.5" x14ac:dyDescent="0.2">
      <c r="A508" s="274">
        <v>503</v>
      </c>
      <c r="B508" s="285" t="s">
        <v>324</v>
      </c>
      <c r="C508" s="284"/>
      <c r="D508" s="294">
        <v>1</v>
      </c>
    </row>
    <row r="509" spans="1:4" ht="25.5" x14ac:dyDescent="0.2">
      <c r="A509" s="274">
        <v>504</v>
      </c>
      <c r="B509" s="285" t="s">
        <v>325</v>
      </c>
      <c r="C509" s="284"/>
      <c r="D509" s="294">
        <v>1</v>
      </c>
    </row>
    <row r="510" spans="1:4" ht="25.5" x14ac:dyDescent="0.2">
      <c r="A510" s="274">
        <v>505</v>
      </c>
      <c r="B510" s="285" t="s">
        <v>326</v>
      </c>
      <c r="C510" s="284"/>
      <c r="D510" s="294">
        <v>1</v>
      </c>
    </row>
    <row r="511" spans="1:4" ht="25.5" x14ac:dyDescent="0.2">
      <c r="A511" s="274">
        <v>506</v>
      </c>
      <c r="B511" s="285" t="s">
        <v>374</v>
      </c>
      <c r="C511" s="284"/>
      <c r="D511" s="294">
        <v>1</v>
      </c>
    </row>
    <row r="512" spans="1:4" x14ac:dyDescent="0.2">
      <c r="A512" s="274">
        <v>507</v>
      </c>
      <c r="B512" s="278" t="s">
        <v>51</v>
      </c>
      <c r="C512" s="284"/>
      <c r="D512" s="294">
        <v>1</v>
      </c>
    </row>
    <row r="513" spans="1:4" ht="25.5" x14ac:dyDescent="0.2">
      <c r="A513" s="274">
        <v>508</v>
      </c>
      <c r="B513" s="285" t="s">
        <v>204</v>
      </c>
      <c r="C513" s="284"/>
      <c r="D513" s="294">
        <v>2</v>
      </c>
    </row>
    <row r="514" spans="1:4" x14ac:dyDescent="0.2">
      <c r="A514" s="274">
        <v>509</v>
      </c>
      <c r="B514" s="278" t="s">
        <v>205</v>
      </c>
      <c r="C514" s="284"/>
      <c r="D514" s="294">
        <v>3</v>
      </c>
    </row>
    <row r="515" spans="1:4" ht="51" x14ac:dyDescent="0.2">
      <c r="A515" s="274">
        <v>510</v>
      </c>
      <c r="B515" s="292" t="s">
        <v>403</v>
      </c>
      <c r="C515" s="284"/>
      <c r="D515" s="294">
        <v>2</v>
      </c>
    </row>
    <row r="516" spans="1:4" ht="51" x14ac:dyDescent="0.2">
      <c r="A516" s="274">
        <v>511</v>
      </c>
      <c r="B516" s="292" t="s">
        <v>404</v>
      </c>
      <c r="C516" s="284"/>
      <c r="D516" s="294">
        <v>2</v>
      </c>
    </row>
    <row r="517" spans="1:4" ht="38.25" x14ac:dyDescent="0.2">
      <c r="A517" s="274">
        <v>512</v>
      </c>
      <c r="B517" s="292" t="s">
        <v>405</v>
      </c>
      <c r="C517" s="284"/>
      <c r="D517" s="294">
        <v>7</v>
      </c>
    </row>
    <row r="518" spans="1:4" ht="25.5" x14ac:dyDescent="0.2">
      <c r="A518" s="274">
        <v>513</v>
      </c>
      <c r="B518" s="291" t="s">
        <v>157</v>
      </c>
      <c r="C518" s="284"/>
      <c r="D518" s="294">
        <v>6</v>
      </c>
    </row>
    <row r="519" spans="1:4" x14ac:dyDescent="0.2">
      <c r="A519" s="274">
        <v>514</v>
      </c>
      <c r="B519" s="289" t="s">
        <v>542</v>
      </c>
      <c r="C519" s="284"/>
      <c r="D519" s="294">
        <v>1</v>
      </c>
    </row>
    <row r="520" spans="1:4" ht="25.5" x14ac:dyDescent="0.2">
      <c r="A520" s="274">
        <v>515</v>
      </c>
      <c r="B520" s="289" t="s">
        <v>543</v>
      </c>
      <c r="C520" s="284"/>
      <c r="D520" s="294">
        <v>1</v>
      </c>
    </row>
    <row r="521" spans="1:4" x14ac:dyDescent="0.2">
      <c r="A521" s="274">
        <v>516</v>
      </c>
      <c r="B521" s="292" t="s">
        <v>175</v>
      </c>
      <c r="C521" s="284"/>
      <c r="D521" s="294">
        <v>2</v>
      </c>
    </row>
    <row r="522" spans="1:4" x14ac:dyDescent="0.2">
      <c r="A522" s="274">
        <v>517</v>
      </c>
      <c r="B522" s="289" t="s">
        <v>544</v>
      </c>
      <c r="C522" s="284"/>
      <c r="D522" s="294">
        <v>1</v>
      </c>
    </row>
    <row r="523" spans="1:4" x14ac:dyDescent="0.2">
      <c r="A523" s="274">
        <v>518</v>
      </c>
      <c r="B523" s="292" t="s">
        <v>180</v>
      </c>
      <c r="C523" s="284"/>
      <c r="D523" s="294">
        <v>2</v>
      </c>
    </row>
    <row r="524" spans="1:4" x14ac:dyDescent="0.2">
      <c r="A524" s="274">
        <v>519</v>
      </c>
      <c r="B524" s="289" t="s">
        <v>546</v>
      </c>
      <c r="C524" s="284"/>
      <c r="D524" s="294">
        <v>1</v>
      </c>
    </row>
    <row r="525" spans="1:4" x14ac:dyDescent="0.2">
      <c r="A525" s="274">
        <v>520</v>
      </c>
      <c r="B525" s="289" t="s">
        <v>547</v>
      </c>
      <c r="C525" s="284"/>
      <c r="D525" s="294">
        <v>2</v>
      </c>
    </row>
    <row r="526" spans="1:4" x14ac:dyDescent="0.2">
      <c r="A526" s="274">
        <v>521</v>
      </c>
      <c r="B526" s="278" t="s">
        <v>72</v>
      </c>
      <c r="C526" s="284"/>
      <c r="D526" s="294">
        <v>1</v>
      </c>
    </row>
    <row r="527" spans="1:4" x14ac:dyDescent="0.2">
      <c r="A527" s="274">
        <v>522</v>
      </c>
      <c r="B527" s="282" t="s">
        <v>442</v>
      </c>
      <c r="C527" s="283"/>
      <c r="D527" s="294"/>
    </row>
    <row r="528" spans="1:4" x14ac:dyDescent="0.2">
      <c r="A528" s="274">
        <v>523</v>
      </c>
      <c r="B528" s="292" t="s">
        <v>164</v>
      </c>
      <c r="C528" s="284"/>
      <c r="D528" s="294">
        <v>1</v>
      </c>
    </row>
    <row r="529" spans="1:4" x14ac:dyDescent="0.2">
      <c r="A529" s="274">
        <v>524</v>
      </c>
      <c r="B529" s="292" t="s">
        <v>198</v>
      </c>
      <c r="C529" s="284"/>
      <c r="D529" s="294">
        <v>1</v>
      </c>
    </row>
    <row r="530" spans="1:4" x14ac:dyDescent="0.2">
      <c r="A530" s="274">
        <v>525</v>
      </c>
      <c r="B530" s="292" t="s">
        <v>199</v>
      </c>
      <c r="C530" s="284"/>
      <c r="D530" s="294">
        <v>1</v>
      </c>
    </row>
    <row r="531" spans="1:4" x14ac:dyDescent="0.2">
      <c r="A531" s="274">
        <v>526</v>
      </c>
      <c r="B531" s="278" t="s">
        <v>79</v>
      </c>
      <c r="C531" s="284"/>
      <c r="D531" s="294">
        <v>2</v>
      </c>
    </row>
    <row r="532" spans="1:4" x14ac:dyDescent="0.2">
      <c r="A532" s="274">
        <v>527</v>
      </c>
      <c r="B532" s="282" t="s">
        <v>443</v>
      </c>
      <c r="C532" s="283"/>
      <c r="D532" s="293"/>
    </row>
    <row r="533" spans="1:4" x14ac:dyDescent="0.2">
      <c r="A533" s="274">
        <v>528</v>
      </c>
      <c r="B533" s="295" t="s">
        <v>165</v>
      </c>
      <c r="C533" s="284"/>
      <c r="D533" s="294">
        <v>2</v>
      </c>
    </row>
    <row r="534" spans="1:4" x14ac:dyDescent="0.2">
      <c r="A534" s="274">
        <v>529</v>
      </c>
      <c r="B534" s="292" t="s">
        <v>199</v>
      </c>
      <c r="C534" s="284"/>
      <c r="D534" s="294">
        <v>1</v>
      </c>
    </row>
    <row r="535" spans="1:4" x14ac:dyDescent="0.2">
      <c r="A535" s="274">
        <v>530</v>
      </c>
      <c r="B535" s="292" t="s">
        <v>200</v>
      </c>
      <c r="C535" s="284"/>
      <c r="D535" s="294">
        <v>1</v>
      </c>
    </row>
    <row r="536" spans="1:4" x14ac:dyDescent="0.2">
      <c r="A536" s="274">
        <v>531</v>
      </c>
      <c r="B536" s="278" t="s">
        <v>79</v>
      </c>
      <c r="C536" s="284"/>
      <c r="D536" s="294">
        <v>2</v>
      </c>
    </row>
    <row r="537" spans="1:4" x14ac:dyDescent="0.2">
      <c r="A537" s="274">
        <v>532</v>
      </c>
      <c r="B537" s="282" t="s">
        <v>444</v>
      </c>
      <c r="C537" s="283"/>
      <c r="D537" s="293"/>
    </row>
    <row r="538" spans="1:4" x14ac:dyDescent="0.2">
      <c r="A538" s="274">
        <v>533</v>
      </c>
      <c r="B538" s="292" t="s">
        <v>164</v>
      </c>
      <c r="C538" s="284"/>
      <c r="D538" s="294">
        <v>1</v>
      </c>
    </row>
    <row r="539" spans="1:4" x14ac:dyDescent="0.2">
      <c r="A539" s="274">
        <v>534</v>
      </c>
      <c r="B539" s="292" t="s">
        <v>198</v>
      </c>
      <c r="C539" s="284"/>
      <c r="D539" s="294">
        <v>1</v>
      </c>
    </row>
    <row r="540" spans="1:4" x14ac:dyDescent="0.2">
      <c r="A540" s="274">
        <v>535</v>
      </c>
      <c r="B540" s="292" t="s">
        <v>199</v>
      </c>
      <c r="C540" s="284"/>
      <c r="D540" s="294">
        <v>1</v>
      </c>
    </row>
    <row r="541" spans="1:4" x14ac:dyDescent="0.2">
      <c r="A541" s="274">
        <v>536</v>
      </c>
      <c r="B541" s="278" t="s">
        <v>79</v>
      </c>
      <c r="C541" s="284"/>
      <c r="D541" s="294">
        <v>2</v>
      </c>
    </row>
    <row r="542" spans="1:4" x14ac:dyDescent="0.2">
      <c r="A542" s="274">
        <v>537</v>
      </c>
      <c r="B542" s="282" t="s">
        <v>445</v>
      </c>
      <c r="C542" s="283"/>
      <c r="D542" s="293"/>
    </row>
    <row r="543" spans="1:4" x14ac:dyDescent="0.2">
      <c r="A543" s="274">
        <v>538</v>
      </c>
      <c r="B543" s="292" t="s">
        <v>163</v>
      </c>
      <c r="C543" s="284"/>
      <c r="D543" s="294">
        <v>1</v>
      </c>
    </row>
    <row r="544" spans="1:4" x14ac:dyDescent="0.2">
      <c r="A544" s="274">
        <v>539</v>
      </c>
      <c r="B544" s="295" t="s">
        <v>165</v>
      </c>
      <c r="C544" s="284"/>
      <c r="D544" s="294">
        <v>2</v>
      </c>
    </row>
    <row r="545" spans="1:4" x14ac:dyDescent="0.2">
      <c r="A545" s="274">
        <v>540</v>
      </c>
      <c r="B545" s="292" t="s">
        <v>199</v>
      </c>
      <c r="C545" s="284"/>
      <c r="D545" s="294">
        <v>1</v>
      </c>
    </row>
    <row r="546" spans="1:4" x14ac:dyDescent="0.2">
      <c r="A546" s="274">
        <v>541</v>
      </c>
      <c r="B546" s="292" t="s">
        <v>200</v>
      </c>
      <c r="C546" s="284"/>
      <c r="D546" s="294">
        <v>1</v>
      </c>
    </row>
    <row r="547" spans="1:4" x14ac:dyDescent="0.2">
      <c r="A547" s="274">
        <v>542</v>
      </c>
      <c r="B547" s="278" t="s">
        <v>79</v>
      </c>
      <c r="C547" s="284"/>
      <c r="D547" s="294">
        <v>2</v>
      </c>
    </row>
    <row r="548" spans="1:4" x14ac:dyDescent="0.2">
      <c r="A548" s="274">
        <v>543</v>
      </c>
      <c r="B548" s="282" t="s">
        <v>446</v>
      </c>
      <c r="C548" s="283"/>
      <c r="D548" s="293"/>
    </row>
    <row r="549" spans="1:4" x14ac:dyDescent="0.2">
      <c r="A549" s="274">
        <v>544</v>
      </c>
      <c r="B549" s="292" t="s">
        <v>164</v>
      </c>
      <c r="C549" s="284"/>
      <c r="D549" s="294">
        <v>1</v>
      </c>
    </row>
    <row r="550" spans="1:4" x14ac:dyDescent="0.2">
      <c r="A550" s="274">
        <v>545</v>
      </c>
      <c r="B550" s="292" t="s">
        <v>163</v>
      </c>
      <c r="C550" s="284"/>
      <c r="D550" s="294">
        <v>1</v>
      </c>
    </row>
    <row r="551" spans="1:4" x14ac:dyDescent="0.2">
      <c r="A551" s="274">
        <v>546</v>
      </c>
      <c r="B551" s="292" t="s">
        <v>198</v>
      </c>
      <c r="C551" s="284"/>
      <c r="D551" s="294">
        <v>1</v>
      </c>
    </row>
    <row r="552" spans="1:4" x14ac:dyDescent="0.2">
      <c r="A552" s="274">
        <v>547</v>
      </c>
      <c r="B552" s="292" t="s">
        <v>199</v>
      </c>
      <c r="C552" s="284"/>
      <c r="D552" s="294">
        <v>1</v>
      </c>
    </row>
    <row r="553" spans="1:4" x14ac:dyDescent="0.2">
      <c r="A553" s="274">
        <v>548</v>
      </c>
      <c r="B553" s="278" t="s">
        <v>79</v>
      </c>
      <c r="C553" s="284"/>
      <c r="D553" s="294">
        <v>2</v>
      </c>
    </row>
    <row r="554" spans="1:4" x14ac:dyDescent="0.2">
      <c r="A554" s="274">
        <v>549</v>
      </c>
      <c r="B554" s="282" t="s">
        <v>447</v>
      </c>
      <c r="C554" s="283"/>
      <c r="D554" s="293"/>
    </row>
    <row r="555" spans="1:4" x14ac:dyDescent="0.2">
      <c r="A555" s="274">
        <v>550</v>
      </c>
      <c r="B555" s="292" t="s">
        <v>164</v>
      </c>
      <c r="C555" s="284"/>
      <c r="D555" s="294">
        <v>1</v>
      </c>
    </row>
    <row r="556" spans="1:4" x14ac:dyDescent="0.2">
      <c r="A556" s="274">
        <v>551</v>
      </c>
      <c r="B556" s="292" t="s">
        <v>163</v>
      </c>
      <c r="C556" s="284"/>
      <c r="D556" s="294">
        <v>1</v>
      </c>
    </row>
    <row r="557" spans="1:4" x14ac:dyDescent="0.2">
      <c r="A557" s="274">
        <v>552</v>
      </c>
      <c r="B557" s="292" t="s">
        <v>198</v>
      </c>
      <c r="C557" s="284"/>
      <c r="D557" s="294">
        <v>1</v>
      </c>
    </row>
    <row r="558" spans="1:4" x14ac:dyDescent="0.2">
      <c r="A558" s="274">
        <v>553</v>
      </c>
      <c r="B558" s="292" t="s">
        <v>199</v>
      </c>
      <c r="C558" s="284"/>
      <c r="D558" s="294">
        <v>1</v>
      </c>
    </row>
    <row r="559" spans="1:4" x14ac:dyDescent="0.2">
      <c r="A559" s="274">
        <v>554</v>
      </c>
      <c r="B559" s="278" t="s">
        <v>79</v>
      </c>
      <c r="C559" s="284"/>
      <c r="D559" s="294">
        <v>2</v>
      </c>
    </row>
    <row r="560" spans="1:4" x14ac:dyDescent="0.2">
      <c r="A560" s="274">
        <v>555</v>
      </c>
      <c r="B560" s="282" t="s">
        <v>448</v>
      </c>
      <c r="C560" s="283"/>
      <c r="D560" s="293"/>
    </row>
    <row r="561" spans="1:4" x14ac:dyDescent="0.2">
      <c r="A561" s="274">
        <v>556</v>
      </c>
      <c r="B561" s="292" t="s">
        <v>164</v>
      </c>
      <c r="C561" s="284"/>
      <c r="D561" s="294">
        <v>1</v>
      </c>
    </row>
    <row r="562" spans="1:4" x14ac:dyDescent="0.2">
      <c r="A562" s="274">
        <v>557</v>
      </c>
      <c r="B562" s="292" t="s">
        <v>163</v>
      </c>
      <c r="C562" s="284"/>
      <c r="D562" s="294">
        <v>1</v>
      </c>
    </row>
    <row r="563" spans="1:4" x14ac:dyDescent="0.2">
      <c r="A563" s="274">
        <v>558</v>
      </c>
      <c r="B563" s="292" t="s">
        <v>198</v>
      </c>
      <c r="C563" s="284"/>
      <c r="D563" s="294">
        <v>1</v>
      </c>
    </row>
    <row r="564" spans="1:4" x14ac:dyDescent="0.2">
      <c r="A564" s="274">
        <v>559</v>
      </c>
      <c r="B564" s="292" t="s">
        <v>199</v>
      </c>
      <c r="C564" s="284"/>
      <c r="D564" s="294">
        <v>1</v>
      </c>
    </row>
    <row r="565" spans="1:4" x14ac:dyDescent="0.2">
      <c r="A565" s="274">
        <v>560</v>
      </c>
      <c r="B565" s="278" t="s">
        <v>79</v>
      </c>
      <c r="C565" s="284"/>
      <c r="D565" s="294">
        <v>2</v>
      </c>
    </row>
    <row r="566" spans="1:4" x14ac:dyDescent="0.2">
      <c r="A566" s="274">
        <v>561</v>
      </c>
      <c r="B566" s="296" t="s">
        <v>449</v>
      </c>
      <c r="C566" s="297"/>
      <c r="D566" s="298"/>
    </row>
    <row r="567" spans="1:4" x14ac:dyDescent="0.2">
      <c r="A567" s="274">
        <v>562</v>
      </c>
      <c r="B567" s="299" t="s">
        <v>210</v>
      </c>
      <c r="C567" s="300"/>
      <c r="D567" s="301">
        <v>1</v>
      </c>
    </row>
    <row r="568" spans="1:4" x14ac:dyDescent="0.2">
      <c r="A568" s="274">
        <v>563</v>
      </c>
      <c r="B568" s="299" t="s">
        <v>211</v>
      </c>
      <c r="C568" s="300"/>
      <c r="D568" s="301">
        <v>1</v>
      </c>
    </row>
    <row r="569" spans="1:4" x14ac:dyDescent="0.2">
      <c r="A569" s="274">
        <v>564</v>
      </c>
      <c r="B569" s="299" t="s">
        <v>69</v>
      </c>
      <c r="C569" s="300"/>
      <c r="D569" s="288">
        <v>1</v>
      </c>
    </row>
    <row r="570" spans="1:4" x14ac:dyDescent="0.2">
      <c r="A570" s="274">
        <v>565</v>
      </c>
      <c r="B570" s="299" t="s">
        <v>212</v>
      </c>
      <c r="C570" s="300"/>
      <c r="D570" s="288">
        <v>2</v>
      </c>
    </row>
    <row r="571" spans="1:4" ht="25.5" x14ac:dyDescent="0.2">
      <c r="A571" s="274">
        <v>566</v>
      </c>
      <c r="B571" s="286" t="s">
        <v>213</v>
      </c>
      <c r="C571" s="284"/>
      <c r="D571" s="288">
        <v>3</v>
      </c>
    </row>
    <row r="572" spans="1:4" x14ac:dyDescent="0.2">
      <c r="A572" s="274">
        <v>567</v>
      </c>
      <c r="B572" s="299" t="s">
        <v>43</v>
      </c>
      <c r="C572" s="279"/>
      <c r="D572" s="288">
        <v>6</v>
      </c>
    </row>
    <row r="573" spans="1:4" x14ac:dyDescent="0.2">
      <c r="A573" s="274">
        <v>568</v>
      </c>
      <c r="B573" s="302" t="s">
        <v>450</v>
      </c>
      <c r="C573" s="303"/>
      <c r="D573" s="298"/>
    </row>
    <row r="574" spans="1:4" ht="38.25" x14ac:dyDescent="0.2">
      <c r="A574" s="274">
        <v>569</v>
      </c>
      <c r="B574" s="286" t="s">
        <v>219</v>
      </c>
      <c r="C574" s="284"/>
      <c r="D574" s="288">
        <v>2</v>
      </c>
    </row>
    <row r="575" spans="1:4" x14ac:dyDescent="0.2">
      <c r="A575" s="274">
        <v>570</v>
      </c>
      <c r="B575" s="289" t="s">
        <v>544</v>
      </c>
      <c r="C575" s="281"/>
      <c r="D575" s="280">
        <v>1</v>
      </c>
    </row>
    <row r="576" spans="1:4" x14ac:dyDescent="0.2">
      <c r="A576" s="274">
        <v>571</v>
      </c>
      <c r="B576" s="289" t="s">
        <v>546</v>
      </c>
      <c r="C576" s="281"/>
      <c r="D576" s="280">
        <v>1</v>
      </c>
    </row>
    <row r="577" spans="1:4" x14ac:dyDescent="0.2">
      <c r="A577" s="274">
        <v>572</v>
      </c>
      <c r="B577" s="286" t="s">
        <v>545</v>
      </c>
      <c r="C577" s="287"/>
      <c r="D577" s="288">
        <v>1</v>
      </c>
    </row>
    <row r="578" spans="1:4" x14ac:dyDescent="0.2">
      <c r="A578" s="274">
        <v>573</v>
      </c>
      <c r="B578" s="302" t="s">
        <v>451</v>
      </c>
      <c r="C578" s="303"/>
      <c r="D578" s="298"/>
    </row>
    <row r="579" spans="1:4" ht="25.5" x14ac:dyDescent="0.2">
      <c r="A579" s="274">
        <v>574</v>
      </c>
      <c r="B579" s="304" t="s">
        <v>384</v>
      </c>
      <c r="C579" s="305"/>
      <c r="D579" s="288">
        <v>22</v>
      </c>
    </row>
    <row r="580" spans="1:4" x14ac:dyDescent="0.2">
      <c r="A580" s="274">
        <v>575</v>
      </c>
      <c r="B580" s="306" t="s">
        <v>216</v>
      </c>
      <c r="C580" s="300"/>
      <c r="D580" s="288">
        <v>14</v>
      </c>
    </row>
    <row r="581" spans="1:4" x14ac:dyDescent="0.2">
      <c r="A581" s="274">
        <v>576</v>
      </c>
      <c r="B581" s="306" t="s">
        <v>218</v>
      </c>
      <c r="C581" s="300"/>
      <c r="D581" s="288">
        <v>4</v>
      </c>
    </row>
    <row r="582" spans="1:4" ht="38.25" x14ac:dyDescent="0.2">
      <c r="A582" s="274">
        <v>577</v>
      </c>
      <c r="B582" s="286" t="s">
        <v>219</v>
      </c>
      <c r="C582" s="287"/>
      <c r="D582" s="288">
        <v>2</v>
      </c>
    </row>
    <row r="583" spans="1:4" x14ac:dyDescent="0.2">
      <c r="A583" s="274">
        <v>578</v>
      </c>
      <c r="B583" s="289" t="s">
        <v>544</v>
      </c>
      <c r="C583" s="281"/>
      <c r="D583" s="280">
        <v>1</v>
      </c>
    </row>
    <row r="584" spans="1:4" x14ac:dyDescent="0.2">
      <c r="A584" s="274">
        <v>579</v>
      </c>
      <c r="B584" s="289" t="s">
        <v>546</v>
      </c>
      <c r="C584" s="281"/>
      <c r="D584" s="280">
        <v>1</v>
      </c>
    </row>
    <row r="585" spans="1:4" x14ac:dyDescent="0.2">
      <c r="A585" s="274">
        <v>580</v>
      </c>
      <c r="B585" s="286" t="s">
        <v>545</v>
      </c>
      <c r="C585" s="287"/>
      <c r="D585" s="288">
        <v>1</v>
      </c>
    </row>
    <row r="586" spans="1:4" ht="25.5" x14ac:dyDescent="0.2">
      <c r="A586" s="274">
        <v>581</v>
      </c>
      <c r="B586" s="307" t="s">
        <v>221</v>
      </c>
      <c r="C586" s="287"/>
      <c r="D586" s="288">
        <v>3</v>
      </c>
    </row>
    <row r="587" spans="1:4" x14ac:dyDescent="0.2">
      <c r="A587" s="274">
        <v>582</v>
      </c>
      <c r="B587" s="302" t="s">
        <v>452</v>
      </c>
      <c r="C587" s="303"/>
      <c r="D587" s="298"/>
    </row>
    <row r="588" spans="1:4" ht="25.5" x14ac:dyDescent="0.2">
      <c r="A588" s="274">
        <v>583</v>
      </c>
      <c r="B588" s="304" t="s">
        <v>384</v>
      </c>
      <c r="C588" s="305"/>
      <c r="D588" s="288">
        <v>17</v>
      </c>
    </row>
    <row r="589" spans="1:4" x14ac:dyDescent="0.2">
      <c r="A589" s="274">
        <v>584</v>
      </c>
      <c r="B589" s="306" t="s">
        <v>216</v>
      </c>
      <c r="C589" s="300"/>
      <c r="D589" s="288">
        <v>17</v>
      </c>
    </row>
    <row r="590" spans="1:4" x14ac:dyDescent="0.2">
      <c r="A590" s="274">
        <v>585</v>
      </c>
      <c r="B590" s="306" t="s">
        <v>218</v>
      </c>
      <c r="C590" s="300"/>
      <c r="D590" s="288">
        <v>4</v>
      </c>
    </row>
    <row r="591" spans="1:4" ht="38.25" x14ac:dyDescent="0.2">
      <c r="A591" s="274">
        <v>586</v>
      </c>
      <c r="B591" s="286" t="s">
        <v>219</v>
      </c>
      <c r="C591" s="287"/>
      <c r="D591" s="288">
        <v>2</v>
      </c>
    </row>
    <row r="592" spans="1:4" x14ac:dyDescent="0.2">
      <c r="A592" s="274">
        <v>587</v>
      </c>
      <c r="B592" s="289" t="s">
        <v>544</v>
      </c>
      <c r="C592" s="281"/>
      <c r="D592" s="280">
        <v>1</v>
      </c>
    </row>
    <row r="593" spans="1:4" x14ac:dyDescent="0.2">
      <c r="A593" s="274">
        <v>588</v>
      </c>
      <c r="B593" s="289" t="s">
        <v>546</v>
      </c>
      <c r="C593" s="281"/>
      <c r="D593" s="280">
        <v>1</v>
      </c>
    </row>
    <row r="594" spans="1:4" x14ac:dyDescent="0.2">
      <c r="A594" s="274">
        <v>589</v>
      </c>
      <c r="B594" s="286" t="s">
        <v>545</v>
      </c>
      <c r="C594" s="287"/>
      <c r="D594" s="288">
        <v>1</v>
      </c>
    </row>
    <row r="595" spans="1:4" ht="25.5" x14ac:dyDescent="0.2">
      <c r="A595" s="274">
        <v>590</v>
      </c>
      <c r="B595" s="307" t="s">
        <v>221</v>
      </c>
      <c r="C595" s="300"/>
      <c r="D595" s="288">
        <v>3</v>
      </c>
    </row>
    <row r="596" spans="1:4" x14ac:dyDescent="0.2">
      <c r="A596" s="274">
        <v>591</v>
      </c>
      <c r="B596" s="302" t="s">
        <v>453</v>
      </c>
      <c r="C596" s="303"/>
      <c r="D596" s="298"/>
    </row>
    <row r="597" spans="1:4" ht="25.5" x14ac:dyDescent="0.2">
      <c r="A597" s="274">
        <v>592</v>
      </c>
      <c r="B597" s="304" t="s">
        <v>386</v>
      </c>
      <c r="C597" s="305"/>
      <c r="D597" s="288">
        <v>17</v>
      </c>
    </row>
    <row r="598" spans="1:4" x14ac:dyDescent="0.2">
      <c r="A598" s="274">
        <v>593</v>
      </c>
      <c r="B598" s="306" t="s">
        <v>223</v>
      </c>
      <c r="C598" s="300"/>
      <c r="D598" s="288">
        <v>3</v>
      </c>
    </row>
    <row r="599" spans="1:4" x14ac:dyDescent="0.2">
      <c r="A599" s="274">
        <v>594</v>
      </c>
      <c r="B599" s="306" t="s">
        <v>252</v>
      </c>
      <c r="C599" s="300"/>
      <c r="D599" s="288">
        <v>2</v>
      </c>
    </row>
    <row r="600" spans="1:4" x14ac:dyDescent="0.2">
      <c r="A600" s="274">
        <v>595</v>
      </c>
      <c r="B600" s="306" t="s">
        <v>218</v>
      </c>
      <c r="C600" s="300"/>
      <c r="D600" s="288">
        <v>4</v>
      </c>
    </row>
    <row r="601" spans="1:4" ht="38.25" x14ac:dyDescent="0.2">
      <c r="A601" s="274">
        <v>596</v>
      </c>
      <c r="B601" s="286" t="s">
        <v>219</v>
      </c>
      <c r="C601" s="287"/>
      <c r="D601" s="288">
        <v>2</v>
      </c>
    </row>
    <row r="602" spans="1:4" x14ac:dyDescent="0.2">
      <c r="A602" s="274">
        <v>597</v>
      </c>
      <c r="B602" s="308" t="s">
        <v>225</v>
      </c>
      <c r="C602" s="287"/>
      <c r="D602" s="309">
        <v>2</v>
      </c>
    </row>
    <row r="603" spans="1:4" x14ac:dyDescent="0.2">
      <c r="A603" s="274">
        <v>598</v>
      </c>
      <c r="B603" s="289" t="s">
        <v>544</v>
      </c>
      <c r="C603" s="281"/>
      <c r="D603" s="280">
        <v>1</v>
      </c>
    </row>
    <row r="604" spans="1:4" x14ac:dyDescent="0.2">
      <c r="A604" s="274">
        <v>599</v>
      </c>
      <c r="B604" s="289" t="s">
        <v>546</v>
      </c>
      <c r="C604" s="281"/>
      <c r="D604" s="280">
        <v>1</v>
      </c>
    </row>
    <row r="605" spans="1:4" x14ac:dyDescent="0.2">
      <c r="A605" s="274">
        <v>600</v>
      </c>
      <c r="B605" s="286" t="s">
        <v>545</v>
      </c>
      <c r="C605" s="287"/>
      <c r="D605" s="288">
        <v>1</v>
      </c>
    </row>
    <row r="606" spans="1:4" ht="25.5" x14ac:dyDescent="0.2">
      <c r="A606" s="274">
        <v>601</v>
      </c>
      <c r="B606" s="307" t="s">
        <v>226</v>
      </c>
      <c r="C606" s="300"/>
      <c r="D606" s="288">
        <v>3</v>
      </c>
    </row>
    <row r="607" spans="1:4" x14ac:dyDescent="0.2">
      <c r="A607" s="274">
        <v>602</v>
      </c>
      <c r="B607" s="302" t="s">
        <v>454</v>
      </c>
      <c r="C607" s="303"/>
      <c r="D607" s="298"/>
    </row>
    <row r="608" spans="1:4" ht="25.5" x14ac:dyDescent="0.2">
      <c r="A608" s="274">
        <v>603</v>
      </c>
      <c r="B608" s="304" t="s">
        <v>386</v>
      </c>
      <c r="C608" s="305"/>
      <c r="D608" s="288">
        <v>25</v>
      </c>
    </row>
    <row r="609" spans="1:4" x14ac:dyDescent="0.2">
      <c r="A609" s="274">
        <v>604</v>
      </c>
      <c r="B609" s="306" t="s">
        <v>223</v>
      </c>
      <c r="C609" s="300"/>
      <c r="D609" s="288">
        <v>19</v>
      </c>
    </row>
    <row r="610" spans="1:4" x14ac:dyDescent="0.2">
      <c r="A610" s="274">
        <v>605</v>
      </c>
      <c r="B610" s="306" t="s">
        <v>252</v>
      </c>
      <c r="C610" s="300"/>
      <c r="D610" s="288">
        <v>2</v>
      </c>
    </row>
    <row r="611" spans="1:4" x14ac:dyDescent="0.2">
      <c r="A611" s="274">
        <v>606</v>
      </c>
      <c r="B611" s="306" t="s">
        <v>218</v>
      </c>
      <c r="C611" s="300"/>
      <c r="D611" s="288">
        <v>4</v>
      </c>
    </row>
    <row r="612" spans="1:4" ht="38.25" x14ac:dyDescent="0.2">
      <c r="A612" s="274">
        <v>607</v>
      </c>
      <c r="B612" s="286" t="s">
        <v>219</v>
      </c>
      <c r="C612" s="287"/>
      <c r="D612" s="288">
        <v>2</v>
      </c>
    </row>
    <row r="613" spans="1:4" x14ac:dyDescent="0.2">
      <c r="A613" s="274">
        <v>608</v>
      </c>
      <c r="B613" s="308" t="s">
        <v>225</v>
      </c>
      <c r="C613" s="287"/>
      <c r="D613" s="309">
        <v>2</v>
      </c>
    </row>
    <row r="614" spans="1:4" x14ac:dyDescent="0.2">
      <c r="A614" s="274">
        <v>609</v>
      </c>
      <c r="B614" s="289" t="s">
        <v>544</v>
      </c>
      <c r="C614" s="281"/>
      <c r="D614" s="280">
        <v>1</v>
      </c>
    </row>
    <row r="615" spans="1:4" x14ac:dyDescent="0.2">
      <c r="A615" s="274">
        <v>610</v>
      </c>
      <c r="B615" s="289" t="s">
        <v>546</v>
      </c>
      <c r="C615" s="281"/>
      <c r="D615" s="280">
        <v>1</v>
      </c>
    </row>
    <row r="616" spans="1:4" x14ac:dyDescent="0.2">
      <c r="A616" s="274">
        <v>611</v>
      </c>
      <c r="B616" s="286" t="s">
        <v>545</v>
      </c>
      <c r="C616" s="287"/>
      <c r="D616" s="288">
        <v>1</v>
      </c>
    </row>
    <row r="617" spans="1:4" ht="25.5" x14ac:dyDescent="0.2">
      <c r="A617" s="274">
        <v>612</v>
      </c>
      <c r="B617" s="307" t="s">
        <v>226</v>
      </c>
      <c r="C617" s="300"/>
      <c r="D617" s="288">
        <v>3</v>
      </c>
    </row>
    <row r="618" spans="1:4" x14ac:dyDescent="0.2">
      <c r="A618" s="274">
        <v>613</v>
      </c>
      <c r="B618" s="302" t="s">
        <v>455</v>
      </c>
      <c r="C618" s="303"/>
      <c r="D618" s="298"/>
    </row>
    <row r="619" spans="1:4" ht="25.5" x14ac:dyDescent="0.2">
      <c r="A619" s="274">
        <v>614</v>
      </c>
      <c r="B619" s="304" t="s">
        <v>386</v>
      </c>
      <c r="C619" s="305"/>
      <c r="D619" s="288">
        <v>24</v>
      </c>
    </row>
    <row r="620" spans="1:4" x14ac:dyDescent="0.2">
      <c r="A620" s="274">
        <v>615</v>
      </c>
      <c r="B620" s="306" t="s">
        <v>223</v>
      </c>
      <c r="C620" s="300"/>
      <c r="D620" s="288">
        <v>24</v>
      </c>
    </row>
    <row r="621" spans="1:4" x14ac:dyDescent="0.2">
      <c r="A621" s="274">
        <v>616</v>
      </c>
      <c r="B621" s="306" t="s">
        <v>252</v>
      </c>
      <c r="C621" s="300"/>
      <c r="D621" s="288">
        <v>2</v>
      </c>
    </row>
    <row r="622" spans="1:4" x14ac:dyDescent="0.2">
      <c r="A622" s="274">
        <v>617</v>
      </c>
      <c r="B622" s="306" t="s">
        <v>218</v>
      </c>
      <c r="C622" s="300"/>
      <c r="D622" s="288">
        <v>4</v>
      </c>
    </row>
    <row r="623" spans="1:4" ht="38.25" x14ac:dyDescent="0.2">
      <c r="A623" s="274">
        <v>618</v>
      </c>
      <c r="B623" s="286" t="s">
        <v>219</v>
      </c>
      <c r="C623" s="287"/>
      <c r="D623" s="288">
        <v>2</v>
      </c>
    </row>
    <row r="624" spans="1:4" x14ac:dyDescent="0.2">
      <c r="A624" s="274">
        <v>619</v>
      </c>
      <c r="B624" s="308" t="s">
        <v>225</v>
      </c>
      <c r="C624" s="287"/>
      <c r="D624" s="309">
        <v>2</v>
      </c>
    </row>
    <row r="625" spans="1:4" x14ac:dyDescent="0.2">
      <c r="A625" s="274">
        <v>620</v>
      </c>
      <c r="B625" s="289" t="s">
        <v>544</v>
      </c>
      <c r="C625" s="281"/>
      <c r="D625" s="280">
        <v>1</v>
      </c>
    </row>
    <row r="626" spans="1:4" x14ac:dyDescent="0.2">
      <c r="A626" s="274">
        <v>621</v>
      </c>
      <c r="B626" s="289" t="s">
        <v>546</v>
      </c>
      <c r="C626" s="281"/>
      <c r="D626" s="280">
        <v>1</v>
      </c>
    </row>
    <row r="627" spans="1:4" x14ac:dyDescent="0.2">
      <c r="A627" s="274">
        <v>622</v>
      </c>
      <c r="B627" s="286" t="s">
        <v>545</v>
      </c>
      <c r="C627" s="287"/>
      <c r="D627" s="288">
        <v>1</v>
      </c>
    </row>
    <row r="628" spans="1:4" ht="25.5" x14ac:dyDescent="0.2">
      <c r="A628" s="274">
        <v>623</v>
      </c>
      <c r="B628" s="307" t="s">
        <v>226</v>
      </c>
      <c r="C628" s="300"/>
      <c r="D628" s="288">
        <v>3</v>
      </c>
    </row>
    <row r="629" spans="1:4" x14ac:dyDescent="0.2">
      <c r="A629" s="274">
        <v>624</v>
      </c>
      <c r="B629" s="302" t="s">
        <v>456</v>
      </c>
      <c r="C629" s="303"/>
      <c r="D629" s="298"/>
    </row>
    <row r="630" spans="1:4" ht="25.5" x14ac:dyDescent="0.2">
      <c r="A630" s="274">
        <v>625</v>
      </c>
      <c r="B630" s="304" t="s">
        <v>384</v>
      </c>
      <c r="C630" s="305"/>
      <c r="D630" s="288">
        <v>25</v>
      </c>
    </row>
    <row r="631" spans="1:4" x14ac:dyDescent="0.2">
      <c r="A631" s="274">
        <v>626</v>
      </c>
      <c r="B631" s="306" t="s">
        <v>216</v>
      </c>
      <c r="C631" s="300"/>
      <c r="D631" s="288">
        <v>25</v>
      </c>
    </row>
    <row r="632" spans="1:4" x14ac:dyDescent="0.2">
      <c r="A632" s="274">
        <v>627</v>
      </c>
      <c r="B632" s="306" t="s">
        <v>218</v>
      </c>
      <c r="C632" s="300"/>
      <c r="D632" s="288">
        <v>4</v>
      </c>
    </row>
    <row r="633" spans="1:4" ht="38.25" x14ac:dyDescent="0.2">
      <c r="A633" s="274">
        <v>628</v>
      </c>
      <c r="B633" s="286" t="s">
        <v>219</v>
      </c>
      <c r="C633" s="287"/>
      <c r="D633" s="288">
        <v>2</v>
      </c>
    </row>
    <row r="634" spans="1:4" x14ac:dyDescent="0.2">
      <c r="A634" s="274">
        <v>629</v>
      </c>
      <c r="B634" s="289" t="s">
        <v>544</v>
      </c>
      <c r="C634" s="281"/>
      <c r="D634" s="280">
        <v>1</v>
      </c>
    </row>
    <row r="635" spans="1:4" x14ac:dyDescent="0.2">
      <c r="A635" s="274">
        <v>630</v>
      </c>
      <c r="B635" s="289" t="s">
        <v>546</v>
      </c>
      <c r="C635" s="281"/>
      <c r="D635" s="280">
        <v>1</v>
      </c>
    </row>
    <row r="636" spans="1:4" x14ac:dyDescent="0.2">
      <c r="A636" s="274">
        <v>631</v>
      </c>
      <c r="B636" s="286" t="s">
        <v>545</v>
      </c>
      <c r="C636" s="287"/>
      <c r="D636" s="288">
        <v>1</v>
      </c>
    </row>
    <row r="637" spans="1:4" ht="25.5" x14ac:dyDescent="0.2">
      <c r="A637" s="274">
        <v>632</v>
      </c>
      <c r="B637" s="307" t="s">
        <v>220</v>
      </c>
      <c r="C637" s="300"/>
      <c r="D637" s="288">
        <v>3</v>
      </c>
    </row>
    <row r="638" spans="1:4" x14ac:dyDescent="0.2">
      <c r="A638" s="274">
        <v>633</v>
      </c>
      <c r="B638" s="302" t="s">
        <v>457</v>
      </c>
      <c r="C638" s="303"/>
      <c r="D638" s="298"/>
    </row>
    <row r="639" spans="1:4" x14ac:dyDescent="0.2">
      <c r="A639" s="274">
        <v>634</v>
      </c>
      <c r="B639" s="299" t="s">
        <v>376</v>
      </c>
      <c r="C639" s="300"/>
      <c r="D639" s="288">
        <v>1</v>
      </c>
    </row>
    <row r="640" spans="1:4" ht="25.5" x14ac:dyDescent="0.2">
      <c r="A640" s="274">
        <v>635</v>
      </c>
      <c r="B640" s="304" t="s">
        <v>384</v>
      </c>
      <c r="C640" s="305"/>
      <c r="D640" s="288">
        <v>25</v>
      </c>
    </row>
    <row r="641" spans="1:4" x14ac:dyDescent="0.2">
      <c r="A641" s="274">
        <v>636</v>
      </c>
      <c r="B641" s="306" t="s">
        <v>216</v>
      </c>
      <c r="C641" s="300"/>
      <c r="D641" s="288">
        <v>25</v>
      </c>
    </row>
    <row r="642" spans="1:4" x14ac:dyDescent="0.2">
      <c r="A642" s="274">
        <v>637</v>
      </c>
      <c r="B642" s="306" t="s">
        <v>218</v>
      </c>
      <c r="C642" s="300"/>
      <c r="D642" s="288">
        <v>4</v>
      </c>
    </row>
    <row r="643" spans="1:4" ht="38.25" x14ac:dyDescent="0.2">
      <c r="A643" s="274">
        <v>638</v>
      </c>
      <c r="B643" s="286" t="s">
        <v>219</v>
      </c>
      <c r="C643" s="287"/>
      <c r="D643" s="288">
        <v>2</v>
      </c>
    </row>
    <row r="644" spans="1:4" x14ac:dyDescent="0.2">
      <c r="A644" s="274">
        <v>639</v>
      </c>
      <c r="B644" s="289" t="s">
        <v>544</v>
      </c>
      <c r="C644" s="281"/>
      <c r="D644" s="280">
        <v>1</v>
      </c>
    </row>
    <row r="645" spans="1:4" x14ac:dyDescent="0.2">
      <c r="A645" s="274">
        <v>640</v>
      </c>
      <c r="B645" s="289" t="s">
        <v>546</v>
      </c>
      <c r="C645" s="281"/>
      <c r="D645" s="280">
        <v>1</v>
      </c>
    </row>
    <row r="646" spans="1:4" x14ac:dyDescent="0.2">
      <c r="A646" s="274">
        <v>641</v>
      </c>
      <c r="B646" s="286" t="s">
        <v>545</v>
      </c>
      <c r="C646" s="287"/>
      <c r="D646" s="288">
        <v>1</v>
      </c>
    </row>
    <row r="647" spans="1:4" ht="25.5" x14ac:dyDescent="0.2">
      <c r="A647" s="274">
        <v>642</v>
      </c>
      <c r="B647" s="307" t="s">
        <v>220</v>
      </c>
      <c r="C647" s="300"/>
      <c r="D647" s="288">
        <v>3</v>
      </c>
    </row>
    <row r="648" spans="1:4" x14ac:dyDescent="0.2">
      <c r="A648" s="274">
        <v>643</v>
      </c>
      <c r="B648" s="302" t="s">
        <v>458</v>
      </c>
      <c r="C648" s="303"/>
      <c r="D648" s="298"/>
    </row>
    <row r="649" spans="1:4" x14ac:dyDescent="0.2">
      <c r="A649" s="274">
        <v>644</v>
      </c>
      <c r="B649" s="299" t="s">
        <v>376</v>
      </c>
      <c r="C649" s="300"/>
      <c r="D649" s="288">
        <v>1</v>
      </c>
    </row>
    <row r="650" spans="1:4" ht="25.5" x14ac:dyDescent="0.2">
      <c r="A650" s="274">
        <v>645</v>
      </c>
      <c r="B650" s="304" t="s">
        <v>384</v>
      </c>
      <c r="C650" s="305"/>
      <c r="D650" s="288">
        <v>25</v>
      </c>
    </row>
    <row r="651" spans="1:4" x14ac:dyDescent="0.2">
      <c r="A651" s="274">
        <v>646</v>
      </c>
      <c r="B651" s="306" t="s">
        <v>216</v>
      </c>
      <c r="C651" s="300"/>
      <c r="D651" s="288">
        <v>25</v>
      </c>
    </row>
    <row r="652" spans="1:4" x14ac:dyDescent="0.2">
      <c r="A652" s="274">
        <v>647</v>
      </c>
      <c r="B652" s="306" t="s">
        <v>218</v>
      </c>
      <c r="C652" s="300"/>
      <c r="D652" s="288">
        <v>4</v>
      </c>
    </row>
    <row r="653" spans="1:4" ht="38.25" x14ac:dyDescent="0.2">
      <c r="A653" s="274">
        <v>648</v>
      </c>
      <c r="B653" s="286" t="s">
        <v>219</v>
      </c>
      <c r="C653" s="287"/>
      <c r="D653" s="288">
        <v>2</v>
      </c>
    </row>
    <row r="654" spans="1:4" x14ac:dyDescent="0.2">
      <c r="A654" s="274">
        <v>649</v>
      </c>
      <c r="B654" s="308" t="s">
        <v>19</v>
      </c>
      <c r="C654" s="287"/>
      <c r="D654" s="309">
        <v>2</v>
      </c>
    </row>
    <row r="655" spans="1:4" x14ac:dyDescent="0.2">
      <c r="A655" s="274">
        <v>650</v>
      </c>
      <c r="B655" s="289" t="s">
        <v>544</v>
      </c>
      <c r="C655" s="281"/>
      <c r="D655" s="280">
        <v>1</v>
      </c>
    </row>
    <row r="656" spans="1:4" x14ac:dyDescent="0.2">
      <c r="A656" s="274">
        <v>651</v>
      </c>
      <c r="B656" s="289" t="s">
        <v>546</v>
      </c>
      <c r="C656" s="281"/>
      <c r="D656" s="280">
        <v>1</v>
      </c>
    </row>
    <row r="657" spans="1:4" x14ac:dyDescent="0.2">
      <c r="A657" s="274">
        <v>652</v>
      </c>
      <c r="B657" s="286" t="s">
        <v>545</v>
      </c>
      <c r="C657" s="287"/>
      <c r="D657" s="288">
        <v>1</v>
      </c>
    </row>
    <row r="658" spans="1:4" ht="25.5" x14ac:dyDescent="0.2">
      <c r="A658" s="274">
        <v>653</v>
      </c>
      <c r="B658" s="307" t="s">
        <v>220</v>
      </c>
      <c r="C658" s="300"/>
      <c r="D658" s="288">
        <v>3</v>
      </c>
    </row>
    <row r="659" spans="1:4" x14ac:dyDescent="0.2">
      <c r="A659" s="274">
        <v>654</v>
      </c>
      <c r="B659" s="302" t="s">
        <v>459</v>
      </c>
      <c r="C659" s="303"/>
      <c r="D659" s="298"/>
    </row>
    <row r="660" spans="1:4" x14ac:dyDescent="0.2">
      <c r="A660" s="274">
        <v>655</v>
      </c>
      <c r="B660" s="299" t="s">
        <v>376</v>
      </c>
      <c r="C660" s="300"/>
      <c r="D660" s="288">
        <v>1</v>
      </c>
    </row>
    <row r="661" spans="1:4" ht="25.5" x14ac:dyDescent="0.2">
      <c r="A661" s="274">
        <v>656</v>
      </c>
      <c r="B661" s="304" t="s">
        <v>387</v>
      </c>
      <c r="C661" s="305"/>
      <c r="D661" s="288">
        <v>24</v>
      </c>
    </row>
    <row r="662" spans="1:4" x14ac:dyDescent="0.2">
      <c r="A662" s="274">
        <v>657</v>
      </c>
      <c r="B662" s="310" t="s">
        <v>229</v>
      </c>
      <c r="C662" s="311"/>
      <c r="D662" s="288">
        <v>2</v>
      </c>
    </row>
    <row r="663" spans="1:4" x14ac:dyDescent="0.2">
      <c r="A663" s="274">
        <v>658</v>
      </c>
      <c r="B663" s="306" t="s">
        <v>218</v>
      </c>
      <c r="C663" s="300"/>
      <c r="D663" s="288">
        <v>4</v>
      </c>
    </row>
    <row r="664" spans="1:4" ht="38.25" x14ac:dyDescent="0.2">
      <c r="A664" s="274">
        <v>659</v>
      </c>
      <c r="B664" s="286" t="s">
        <v>219</v>
      </c>
      <c r="C664" s="287"/>
      <c r="D664" s="288">
        <v>2</v>
      </c>
    </row>
    <row r="665" spans="1:4" x14ac:dyDescent="0.2">
      <c r="A665" s="274">
        <v>660</v>
      </c>
      <c r="B665" s="289" t="s">
        <v>544</v>
      </c>
      <c r="C665" s="281"/>
      <c r="D665" s="280">
        <v>1</v>
      </c>
    </row>
    <row r="666" spans="1:4" x14ac:dyDescent="0.2">
      <c r="A666" s="274">
        <v>661</v>
      </c>
      <c r="B666" s="289" t="s">
        <v>546</v>
      </c>
      <c r="C666" s="281"/>
      <c r="D666" s="280">
        <v>1</v>
      </c>
    </row>
    <row r="667" spans="1:4" x14ac:dyDescent="0.2">
      <c r="A667" s="274">
        <v>662</v>
      </c>
      <c r="B667" s="286" t="s">
        <v>545</v>
      </c>
      <c r="C667" s="287"/>
      <c r="D667" s="288">
        <v>1</v>
      </c>
    </row>
    <row r="668" spans="1:4" ht="25.5" x14ac:dyDescent="0.2">
      <c r="A668" s="274">
        <v>663</v>
      </c>
      <c r="B668" s="307" t="s">
        <v>230</v>
      </c>
      <c r="C668" s="300"/>
      <c r="D668" s="288">
        <v>3</v>
      </c>
    </row>
    <row r="669" spans="1:4" x14ac:dyDescent="0.2">
      <c r="A669" s="274">
        <v>664</v>
      </c>
      <c r="B669" s="302" t="s">
        <v>460</v>
      </c>
      <c r="C669" s="303"/>
      <c r="D669" s="298"/>
    </row>
    <row r="670" spans="1:4" x14ac:dyDescent="0.2">
      <c r="A670" s="274">
        <v>665</v>
      </c>
      <c r="B670" s="299" t="s">
        <v>376</v>
      </c>
      <c r="C670" s="300"/>
      <c r="D670" s="288">
        <v>1</v>
      </c>
    </row>
    <row r="671" spans="1:4" ht="25.5" x14ac:dyDescent="0.2">
      <c r="A671" s="274">
        <v>666</v>
      </c>
      <c r="B671" s="304" t="s">
        <v>387</v>
      </c>
      <c r="C671" s="305"/>
      <c r="D671" s="288">
        <v>25</v>
      </c>
    </row>
    <row r="672" spans="1:4" x14ac:dyDescent="0.2">
      <c r="A672" s="274">
        <v>667</v>
      </c>
      <c r="B672" s="306" t="s">
        <v>228</v>
      </c>
      <c r="C672" s="300"/>
      <c r="D672" s="288">
        <v>7</v>
      </c>
    </row>
    <row r="673" spans="1:4" x14ac:dyDescent="0.2">
      <c r="A673" s="274">
        <v>668</v>
      </c>
      <c r="B673" s="310" t="s">
        <v>229</v>
      </c>
      <c r="C673" s="311"/>
      <c r="D673" s="288">
        <v>2</v>
      </c>
    </row>
    <row r="674" spans="1:4" x14ac:dyDescent="0.2">
      <c r="A674" s="274">
        <v>669</v>
      </c>
      <c r="B674" s="306" t="s">
        <v>218</v>
      </c>
      <c r="C674" s="300"/>
      <c r="D674" s="288">
        <v>4</v>
      </c>
    </row>
    <row r="675" spans="1:4" ht="38.25" x14ac:dyDescent="0.2">
      <c r="A675" s="274">
        <v>670</v>
      </c>
      <c r="B675" s="286" t="s">
        <v>219</v>
      </c>
      <c r="C675" s="287"/>
      <c r="D675" s="288">
        <v>2</v>
      </c>
    </row>
    <row r="676" spans="1:4" x14ac:dyDescent="0.2">
      <c r="A676" s="274">
        <v>671</v>
      </c>
      <c r="B676" s="289" t="s">
        <v>544</v>
      </c>
      <c r="C676" s="281"/>
      <c r="D676" s="280">
        <v>1</v>
      </c>
    </row>
    <row r="677" spans="1:4" x14ac:dyDescent="0.2">
      <c r="A677" s="274">
        <v>672</v>
      </c>
      <c r="B677" s="289" t="s">
        <v>546</v>
      </c>
      <c r="C677" s="281"/>
      <c r="D677" s="280">
        <v>1</v>
      </c>
    </row>
    <row r="678" spans="1:4" x14ac:dyDescent="0.2">
      <c r="A678" s="274">
        <v>673</v>
      </c>
      <c r="B678" s="286" t="s">
        <v>545</v>
      </c>
      <c r="C678" s="287"/>
      <c r="D678" s="288">
        <v>1</v>
      </c>
    </row>
    <row r="679" spans="1:4" ht="25.5" x14ac:dyDescent="0.2">
      <c r="A679" s="274">
        <v>674</v>
      </c>
      <c r="B679" s="307" t="s">
        <v>230</v>
      </c>
      <c r="C679" s="300"/>
      <c r="D679" s="288">
        <v>1</v>
      </c>
    </row>
    <row r="680" spans="1:4" x14ac:dyDescent="0.2">
      <c r="A680" s="274">
        <v>675</v>
      </c>
      <c r="B680" s="302" t="s">
        <v>461</v>
      </c>
      <c r="C680" s="303"/>
      <c r="D680" s="298"/>
    </row>
    <row r="681" spans="1:4" x14ac:dyDescent="0.2">
      <c r="A681" s="274">
        <v>676</v>
      </c>
      <c r="B681" s="299" t="s">
        <v>376</v>
      </c>
      <c r="C681" s="300"/>
      <c r="D681" s="288">
        <v>1</v>
      </c>
    </row>
    <row r="682" spans="1:4" ht="25.5" x14ac:dyDescent="0.2">
      <c r="A682" s="274">
        <v>677</v>
      </c>
      <c r="B682" s="304" t="s">
        <v>387</v>
      </c>
      <c r="C682" s="305"/>
      <c r="D682" s="288">
        <v>24</v>
      </c>
    </row>
    <row r="683" spans="1:4" x14ac:dyDescent="0.2">
      <c r="A683" s="274">
        <v>678</v>
      </c>
      <c r="B683" s="306" t="s">
        <v>228</v>
      </c>
      <c r="C683" s="300"/>
      <c r="D683" s="288">
        <v>12</v>
      </c>
    </row>
    <row r="684" spans="1:4" x14ac:dyDescent="0.2">
      <c r="A684" s="274">
        <v>679</v>
      </c>
      <c r="B684" s="310" t="s">
        <v>229</v>
      </c>
      <c r="C684" s="311"/>
      <c r="D684" s="288">
        <v>2</v>
      </c>
    </row>
    <row r="685" spans="1:4" x14ac:dyDescent="0.2">
      <c r="A685" s="274">
        <v>680</v>
      </c>
      <c r="B685" s="306" t="s">
        <v>218</v>
      </c>
      <c r="C685" s="300"/>
      <c r="D685" s="288">
        <v>4</v>
      </c>
    </row>
    <row r="686" spans="1:4" ht="38.25" x14ac:dyDescent="0.2">
      <c r="A686" s="274">
        <v>681</v>
      </c>
      <c r="B686" s="286" t="s">
        <v>219</v>
      </c>
      <c r="C686" s="287"/>
      <c r="D686" s="288">
        <v>2</v>
      </c>
    </row>
    <row r="687" spans="1:4" x14ac:dyDescent="0.2">
      <c r="A687" s="274">
        <v>682</v>
      </c>
      <c r="B687" s="289" t="s">
        <v>544</v>
      </c>
      <c r="C687" s="281"/>
      <c r="D687" s="280">
        <v>1</v>
      </c>
    </row>
    <row r="688" spans="1:4" x14ac:dyDescent="0.2">
      <c r="A688" s="274">
        <v>683</v>
      </c>
      <c r="B688" s="289" t="s">
        <v>546</v>
      </c>
      <c r="C688" s="281"/>
      <c r="D688" s="280">
        <v>1</v>
      </c>
    </row>
    <row r="689" spans="1:4" x14ac:dyDescent="0.2">
      <c r="A689" s="274">
        <v>684</v>
      </c>
      <c r="B689" s="286" t="s">
        <v>545</v>
      </c>
      <c r="C689" s="287"/>
      <c r="D689" s="288">
        <v>1</v>
      </c>
    </row>
    <row r="690" spans="1:4" ht="25.5" x14ac:dyDescent="0.2">
      <c r="A690" s="274">
        <v>685</v>
      </c>
      <c r="B690" s="307" t="s">
        <v>230</v>
      </c>
      <c r="C690" s="300"/>
      <c r="D690" s="288">
        <v>3</v>
      </c>
    </row>
    <row r="691" spans="1:4" x14ac:dyDescent="0.2">
      <c r="A691" s="274">
        <v>686</v>
      </c>
      <c r="B691" s="302" t="s">
        <v>462</v>
      </c>
      <c r="C691" s="303"/>
      <c r="D691" s="298"/>
    </row>
    <row r="692" spans="1:4" x14ac:dyDescent="0.2">
      <c r="A692" s="274">
        <v>687</v>
      </c>
      <c r="B692" s="299" t="s">
        <v>231</v>
      </c>
      <c r="C692" s="281"/>
      <c r="D692" s="288">
        <v>37</v>
      </c>
    </row>
    <row r="693" spans="1:4" x14ac:dyDescent="0.2">
      <c r="A693" s="274">
        <v>688</v>
      </c>
      <c r="B693" s="312" t="s">
        <v>232</v>
      </c>
      <c r="C693" s="313"/>
      <c r="D693" s="298"/>
    </row>
    <row r="694" spans="1:4" x14ac:dyDescent="0.2">
      <c r="A694" s="274">
        <v>689</v>
      </c>
      <c r="B694" s="299" t="s">
        <v>100</v>
      </c>
      <c r="C694" s="300"/>
      <c r="D694" s="288">
        <v>12</v>
      </c>
    </row>
    <row r="695" spans="1:4" x14ac:dyDescent="0.2">
      <c r="A695" s="274">
        <v>690</v>
      </c>
      <c r="B695" s="314" t="s">
        <v>17</v>
      </c>
      <c r="C695" s="284"/>
      <c r="D695" s="288">
        <v>114</v>
      </c>
    </row>
    <row r="696" spans="1:4" x14ac:dyDescent="0.2">
      <c r="A696" s="274">
        <v>691</v>
      </c>
      <c r="B696" s="312" t="s">
        <v>233</v>
      </c>
      <c r="C696" s="313"/>
      <c r="D696" s="298"/>
    </row>
    <row r="697" spans="1:4" x14ac:dyDescent="0.2">
      <c r="A697" s="274">
        <v>692</v>
      </c>
      <c r="B697" s="314" t="s">
        <v>234</v>
      </c>
      <c r="C697" s="284"/>
      <c r="D697" s="288">
        <v>20</v>
      </c>
    </row>
    <row r="698" spans="1:4" x14ac:dyDescent="0.2">
      <c r="A698" s="274">
        <v>693</v>
      </c>
      <c r="B698" s="314" t="s">
        <v>235</v>
      </c>
      <c r="C698" s="284"/>
      <c r="D698" s="288">
        <v>26</v>
      </c>
    </row>
    <row r="699" spans="1:4" x14ac:dyDescent="0.2">
      <c r="A699" s="274">
        <v>694</v>
      </c>
      <c r="B699" s="314" t="s">
        <v>236</v>
      </c>
      <c r="C699" s="300"/>
      <c r="D699" s="288">
        <v>26</v>
      </c>
    </row>
    <row r="700" spans="1:4" x14ac:dyDescent="0.2">
      <c r="A700" s="274">
        <v>695</v>
      </c>
      <c r="B700" s="302" t="s">
        <v>463</v>
      </c>
      <c r="C700" s="303"/>
      <c r="D700" s="298"/>
    </row>
    <row r="701" spans="1:4" x14ac:dyDescent="0.2">
      <c r="A701" s="274">
        <v>696</v>
      </c>
      <c r="B701" s="299" t="s">
        <v>237</v>
      </c>
      <c r="C701" s="300"/>
      <c r="D701" s="288">
        <v>1</v>
      </c>
    </row>
    <row r="702" spans="1:4" x14ac:dyDescent="0.2">
      <c r="A702" s="274">
        <v>697</v>
      </c>
      <c r="B702" s="299" t="s">
        <v>69</v>
      </c>
      <c r="C702" s="300"/>
      <c r="D702" s="288">
        <v>1</v>
      </c>
    </row>
    <row r="703" spans="1:4" x14ac:dyDescent="0.2">
      <c r="A703" s="274">
        <v>698</v>
      </c>
      <c r="B703" s="315" t="s">
        <v>106</v>
      </c>
      <c r="C703" s="305"/>
      <c r="D703" s="288">
        <v>2</v>
      </c>
    </row>
    <row r="704" spans="1:4" x14ac:dyDescent="0.2">
      <c r="A704" s="274">
        <v>699</v>
      </c>
      <c r="B704" s="302" t="s">
        <v>464</v>
      </c>
      <c r="C704" s="303"/>
      <c r="D704" s="298"/>
    </row>
    <row r="705" spans="1:4" x14ac:dyDescent="0.2">
      <c r="A705" s="274">
        <v>700</v>
      </c>
      <c r="B705" s="299" t="s">
        <v>239</v>
      </c>
      <c r="C705" s="281"/>
      <c r="D705" s="288">
        <v>1</v>
      </c>
    </row>
    <row r="706" spans="1:4" x14ac:dyDescent="0.2">
      <c r="A706" s="274">
        <v>701</v>
      </c>
      <c r="B706" s="302" t="s">
        <v>465</v>
      </c>
      <c r="C706" s="303"/>
      <c r="D706" s="309"/>
    </row>
    <row r="707" spans="1:4" x14ac:dyDescent="0.2">
      <c r="A707" s="274">
        <v>702</v>
      </c>
      <c r="B707" s="315" t="s">
        <v>110</v>
      </c>
      <c r="C707" s="300"/>
      <c r="D707" s="309">
        <v>2</v>
      </c>
    </row>
    <row r="708" spans="1:4" x14ac:dyDescent="0.2">
      <c r="A708" s="274">
        <v>703</v>
      </c>
      <c r="B708" s="302" t="s">
        <v>466</v>
      </c>
      <c r="C708" s="303"/>
      <c r="D708" s="298"/>
    </row>
    <row r="709" spans="1:4" x14ac:dyDescent="0.2">
      <c r="A709" s="274">
        <v>704</v>
      </c>
      <c r="B709" s="299" t="s">
        <v>94</v>
      </c>
      <c r="C709" s="300"/>
      <c r="D709" s="288">
        <v>1</v>
      </c>
    </row>
    <row r="710" spans="1:4" x14ac:dyDescent="0.2">
      <c r="A710" s="274">
        <v>705</v>
      </c>
      <c r="B710" s="302" t="s">
        <v>467</v>
      </c>
      <c r="C710" s="303"/>
      <c r="D710" s="298"/>
    </row>
    <row r="711" spans="1:4" x14ac:dyDescent="0.2">
      <c r="A711" s="274">
        <v>706</v>
      </c>
      <c r="B711" s="299" t="s">
        <v>94</v>
      </c>
      <c r="C711" s="300"/>
      <c r="D711" s="288">
        <v>1</v>
      </c>
    </row>
    <row r="712" spans="1:4" x14ac:dyDescent="0.2">
      <c r="A712" s="274">
        <v>707</v>
      </c>
      <c r="B712" s="315" t="s">
        <v>110</v>
      </c>
      <c r="C712" s="300"/>
      <c r="D712" s="309">
        <v>1</v>
      </c>
    </row>
    <row r="713" spans="1:4" x14ac:dyDescent="0.2">
      <c r="A713" s="274">
        <v>708</v>
      </c>
      <c r="B713" s="302" t="s">
        <v>468</v>
      </c>
      <c r="C713" s="303"/>
      <c r="D713" s="298"/>
    </row>
    <row r="714" spans="1:4" x14ac:dyDescent="0.2">
      <c r="A714" s="274">
        <v>709</v>
      </c>
      <c r="B714" s="299" t="s">
        <v>94</v>
      </c>
      <c r="C714" s="300"/>
      <c r="D714" s="288">
        <v>1</v>
      </c>
    </row>
    <row r="715" spans="1:4" x14ac:dyDescent="0.2">
      <c r="A715" s="274">
        <v>710</v>
      </c>
      <c r="B715" s="315" t="s">
        <v>110</v>
      </c>
      <c r="C715" s="284"/>
      <c r="D715" s="309">
        <v>1</v>
      </c>
    </row>
    <row r="716" spans="1:4" x14ac:dyDescent="0.2">
      <c r="A716" s="274">
        <v>711</v>
      </c>
      <c r="B716" s="315" t="s">
        <v>106</v>
      </c>
      <c r="C716" s="305"/>
      <c r="D716" s="288">
        <v>2</v>
      </c>
    </row>
    <row r="717" spans="1:4" x14ac:dyDescent="0.2">
      <c r="A717" s="274">
        <v>712</v>
      </c>
      <c r="B717" s="302" t="s">
        <v>469</v>
      </c>
      <c r="C717" s="303"/>
      <c r="D717" s="298"/>
    </row>
    <row r="718" spans="1:4" x14ac:dyDescent="0.2">
      <c r="A718" s="274">
        <v>713</v>
      </c>
      <c r="B718" s="299" t="s">
        <v>94</v>
      </c>
      <c r="C718" s="300"/>
      <c r="D718" s="288">
        <v>1</v>
      </c>
    </row>
    <row r="719" spans="1:4" x14ac:dyDescent="0.2">
      <c r="A719" s="274">
        <v>714</v>
      </c>
      <c r="B719" s="315" t="s">
        <v>110</v>
      </c>
      <c r="C719" s="284"/>
      <c r="D719" s="309">
        <v>1</v>
      </c>
    </row>
    <row r="720" spans="1:4" x14ac:dyDescent="0.2">
      <c r="A720" s="274">
        <v>715</v>
      </c>
      <c r="B720" s="315" t="s">
        <v>106</v>
      </c>
      <c r="C720" s="305"/>
      <c r="D720" s="288">
        <v>2</v>
      </c>
    </row>
    <row r="721" spans="1:4" x14ac:dyDescent="0.2">
      <c r="A721" s="274">
        <v>716</v>
      </c>
      <c r="B721" s="302" t="s">
        <v>470</v>
      </c>
      <c r="C721" s="303"/>
      <c r="D721" s="298"/>
    </row>
    <row r="722" spans="1:4" x14ac:dyDescent="0.2">
      <c r="A722" s="274">
        <v>717</v>
      </c>
      <c r="B722" s="299" t="s">
        <v>242</v>
      </c>
      <c r="C722" s="300"/>
      <c r="D722" s="288">
        <v>6</v>
      </c>
    </row>
    <row r="723" spans="1:4" x14ac:dyDescent="0.2">
      <c r="A723" s="274">
        <v>718</v>
      </c>
      <c r="B723" s="306" t="s">
        <v>228</v>
      </c>
      <c r="C723" s="300"/>
      <c r="D723" s="288">
        <v>18</v>
      </c>
    </row>
    <row r="724" spans="1:4" ht="25.5" x14ac:dyDescent="0.2">
      <c r="A724" s="274">
        <v>719</v>
      </c>
      <c r="B724" s="307" t="s">
        <v>243</v>
      </c>
      <c r="C724" s="300"/>
      <c r="D724" s="288">
        <v>6</v>
      </c>
    </row>
    <row r="725" spans="1:4" x14ac:dyDescent="0.2">
      <c r="A725" s="274">
        <v>720</v>
      </c>
      <c r="B725" s="302" t="s">
        <v>471</v>
      </c>
      <c r="C725" s="303"/>
      <c r="D725" s="298"/>
    </row>
    <row r="726" spans="1:4" x14ac:dyDescent="0.2">
      <c r="A726" s="274">
        <v>721</v>
      </c>
      <c r="B726" s="299" t="s">
        <v>242</v>
      </c>
      <c r="C726" s="300"/>
      <c r="D726" s="288">
        <v>4</v>
      </c>
    </row>
    <row r="727" spans="1:4" x14ac:dyDescent="0.2">
      <c r="A727" s="274">
        <v>722</v>
      </c>
      <c r="B727" s="306" t="s">
        <v>228</v>
      </c>
      <c r="C727" s="300"/>
      <c r="D727" s="288">
        <v>12</v>
      </c>
    </row>
    <row r="728" spans="1:4" x14ac:dyDescent="0.2">
      <c r="A728" s="274">
        <v>723</v>
      </c>
      <c r="B728" s="302" t="s">
        <v>472</v>
      </c>
      <c r="C728" s="303"/>
      <c r="D728" s="298"/>
    </row>
    <row r="729" spans="1:4" x14ac:dyDescent="0.2">
      <c r="A729" s="274">
        <v>724</v>
      </c>
      <c r="B729" s="299" t="s">
        <v>244</v>
      </c>
      <c r="C729" s="300"/>
      <c r="D729" s="288">
        <v>4</v>
      </c>
    </row>
    <row r="730" spans="1:4" ht="25.5" x14ac:dyDescent="0.2">
      <c r="A730" s="274">
        <v>725</v>
      </c>
      <c r="B730" s="307" t="s">
        <v>246</v>
      </c>
      <c r="C730" s="300"/>
      <c r="D730" s="288">
        <v>2</v>
      </c>
    </row>
    <row r="731" spans="1:4" x14ac:dyDescent="0.2">
      <c r="A731" s="274">
        <v>726</v>
      </c>
      <c r="B731" s="302" t="s">
        <v>473</v>
      </c>
      <c r="C731" s="303"/>
      <c r="D731" s="298"/>
    </row>
    <row r="732" spans="1:4" x14ac:dyDescent="0.2">
      <c r="A732" s="274">
        <v>727</v>
      </c>
      <c r="B732" s="299" t="s">
        <v>247</v>
      </c>
      <c r="C732" s="300"/>
      <c r="D732" s="288">
        <v>5</v>
      </c>
    </row>
    <row r="733" spans="1:4" x14ac:dyDescent="0.2">
      <c r="A733" s="274">
        <v>728</v>
      </c>
      <c r="B733" s="302" t="s">
        <v>474</v>
      </c>
      <c r="C733" s="303"/>
      <c r="D733" s="298"/>
    </row>
    <row r="734" spans="1:4" x14ac:dyDescent="0.2">
      <c r="A734" s="274">
        <v>729</v>
      </c>
      <c r="B734" s="299" t="s">
        <v>248</v>
      </c>
      <c r="C734" s="300"/>
      <c r="D734" s="288">
        <v>5</v>
      </c>
    </row>
    <row r="735" spans="1:4" x14ac:dyDescent="0.2">
      <c r="A735" s="274">
        <v>730</v>
      </c>
      <c r="B735" s="302" t="s">
        <v>475</v>
      </c>
      <c r="C735" s="303"/>
      <c r="D735" s="298"/>
    </row>
    <row r="736" spans="1:4" x14ac:dyDescent="0.2">
      <c r="A736" s="274">
        <v>731</v>
      </c>
      <c r="B736" s="299" t="s">
        <v>247</v>
      </c>
      <c r="C736" s="300"/>
      <c r="D736" s="288">
        <v>5</v>
      </c>
    </row>
    <row r="737" spans="1:4" x14ac:dyDescent="0.2">
      <c r="A737" s="274">
        <v>732</v>
      </c>
      <c r="B737" s="302" t="s">
        <v>476</v>
      </c>
      <c r="C737" s="303"/>
      <c r="D737" s="288"/>
    </row>
    <row r="738" spans="1:4" x14ac:dyDescent="0.2">
      <c r="A738" s="274">
        <v>733</v>
      </c>
      <c r="B738" s="299" t="s">
        <v>249</v>
      </c>
      <c r="C738" s="300"/>
      <c r="D738" s="288">
        <v>5</v>
      </c>
    </row>
    <row r="739" spans="1:4" x14ac:dyDescent="0.2">
      <c r="A739" s="274">
        <v>734</v>
      </c>
      <c r="B739" s="302" t="s">
        <v>477</v>
      </c>
      <c r="C739" s="303"/>
      <c r="D739" s="298"/>
    </row>
    <row r="740" spans="1:4" x14ac:dyDescent="0.2">
      <c r="A740" s="274">
        <v>735</v>
      </c>
      <c r="B740" s="299" t="s">
        <v>94</v>
      </c>
      <c r="C740" s="300"/>
      <c r="D740" s="288">
        <v>1</v>
      </c>
    </row>
    <row r="741" spans="1:4" x14ac:dyDescent="0.2">
      <c r="A741" s="274">
        <v>736</v>
      </c>
      <c r="B741" s="299" t="s">
        <v>69</v>
      </c>
      <c r="C741" s="300"/>
      <c r="D741" s="288">
        <v>1</v>
      </c>
    </row>
    <row r="742" spans="1:4" x14ac:dyDescent="0.2">
      <c r="A742" s="274">
        <v>737</v>
      </c>
      <c r="B742" s="315" t="s">
        <v>106</v>
      </c>
      <c r="C742" s="305"/>
      <c r="D742" s="288">
        <v>1</v>
      </c>
    </row>
    <row r="743" spans="1:4" x14ac:dyDescent="0.2">
      <c r="A743" s="274">
        <v>738</v>
      </c>
      <c r="B743" s="316" t="s">
        <v>478</v>
      </c>
      <c r="C743" s="317"/>
      <c r="D743" s="298"/>
    </row>
    <row r="744" spans="1:4" x14ac:dyDescent="0.2">
      <c r="A744" s="274">
        <v>739</v>
      </c>
      <c r="B744" s="299" t="s">
        <v>94</v>
      </c>
      <c r="C744" s="300"/>
      <c r="D744" s="288">
        <v>1</v>
      </c>
    </row>
    <row r="745" spans="1:4" x14ac:dyDescent="0.2">
      <c r="A745" s="274">
        <v>740</v>
      </c>
      <c r="B745" s="299" t="s">
        <v>376</v>
      </c>
      <c r="C745" s="300"/>
      <c r="D745" s="288">
        <v>1</v>
      </c>
    </row>
    <row r="746" spans="1:4" x14ac:dyDescent="0.2">
      <c r="A746" s="274">
        <v>741</v>
      </c>
      <c r="B746" s="315" t="s">
        <v>110</v>
      </c>
      <c r="C746" s="284"/>
      <c r="D746" s="288">
        <v>1</v>
      </c>
    </row>
    <row r="747" spans="1:4" x14ac:dyDescent="0.2">
      <c r="A747" s="274">
        <v>742</v>
      </c>
      <c r="B747" s="299" t="s">
        <v>251</v>
      </c>
      <c r="C747" s="300"/>
      <c r="D747" s="288">
        <v>25</v>
      </c>
    </row>
    <row r="748" spans="1:4" x14ac:dyDescent="0.2">
      <c r="A748" s="274">
        <v>743</v>
      </c>
      <c r="B748" s="299" t="s">
        <v>218</v>
      </c>
      <c r="C748" s="300"/>
      <c r="D748" s="288">
        <v>4</v>
      </c>
    </row>
    <row r="749" spans="1:4" x14ac:dyDescent="0.2">
      <c r="A749" s="274">
        <v>744</v>
      </c>
      <c r="B749" s="308" t="s">
        <v>225</v>
      </c>
      <c r="C749" s="287"/>
      <c r="D749" s="309">
        <v>2</v>
      </c>
    </row>
    <row r="750" spans="1:4" ht="25.5" x14ac:dyDescent="0.2">
      <c r="A750" s="274">
        <v>745</v>
      </c>
      <c r="B750" s="307" t="s">
        <v>226</v>
      </c>
      <c r="C750" s="300"/>
      <c r="D750" s="288">
        <v>3</v>
      </c>
    </row>
    <row r="751" spans="1:4" x14ac:dyDescent="0.2">
      <c r="A751" s="274">
        <v>746</v>
      </c>
      <c r="B751" s="316" t="s">
        <v>479</v>
      </c>
      <c r="C751" s="317"/>
      <c r="D751" s="298"/>
    </row>
    <row r="752" spans="1:4" x14ac:dyDescent="0.2">
      <c r="A752" s="274">
        <v>747</v>
      </c>
      <c r="B752" s="299" t="s">
        <v>94</v>
      </c>
      <c r="C752" s="300"/>
      <c r="D752" s="288">
        <v>1</v>
      </c>
    </row>
    <row r="753" spans="1:4" x14ac:dyDescent="0.2">
      <c r="A753" s="274">
        <v>748</v>
      </c>
      <c r="B753" s="299" t="s">
        <v>376</v>
      </c>
      <c r="C753" s="300"/>
      <c r="D753" s="288">
        <v>1</v>
      </c>
    </row>
    <row r="754" spans="1:4" x14ac:dyDescent="0.2">
      <c r="A754" s="274">
        <v>749</v>
      </c>
      <c r="B754" s="314" t="s">
        <v>250</v>
      </c>
      <c r="C754" s="311"/>
      <c r="D754" s="288">
        <v>23</v>
      </c>
    </row>
    <row r="755" spans="1:4" x14ac:dyDescent="0.2">
      <c r="A755" s="274">
        <v>750</v>
      </c>
      <c r="B755" s="315" t="s">
        <v>110</v>
      </c>
      <c r="C755" s="284"/>
      <c r="D755" s="288">
        <v>1</v>
      </c>
    </row>
    <row r="756" spans="1:4" x14ac:dyDescent="0.2">
      <c r="A756" s="274">
        <v>751</v>
      </c>
      <c r="B756" s="299" t="s">
        <v>251</v>
      </c>
      <c r="C756" s="300"/>
      <c r="D756" s="288">
        <v>25</v>
      </c>
    </row>
    <row r="757" spans="1:4" x14ac:dyDescent="0.2">
      <c r="A757" s="274">
        <v>752</v>
      </c>
      <c r="B757" s="299" t="s">
        <v>218</v>
      </c>
      <c r="C757" s="300"/>
      <c r="D757" s="288">
        <v>4</v>
      </c>
    </row>
    <row r="758" spans="1:4" x14ac:dyDescent="0.2">
      <c r="A758" s="274">
        <v>753</v>
      </c>
      <c r="B758" s="308" t="s">
        <v>225</v>
      </c>
      <c r="C758" s="287"/>
      <c r="D758" s="309">
        <v>2</v>
      </c>
    </row>
    <row r="759" spans="1:4" ht="25.5" x14ac:dyDescent="0.2">
      <c r="A759" s="274">
        <v>754</v>
      </c>
      <c r="B759" s="307" t="s">
        <v>226</v>
      </c>
      <c r="C759" s="300"/>
      <c r="D759" s="288">
        <v>3</v>
      </c>
    </row>
    <row r="760" spans="1:4" x14ac:dyDescent="0.2">
      <c r="A760" s="274">
        <v>755</v>
      </c>
      <c r="B760" s="316" t="s">
        <v>480</v>
      </c>
      <c r="C760" s="317"/>
      <c r="D760" s="298"/>
    </row>
    <row r="761" spans="1:4" x14ac:dyDescent="0.2">
      <c r="A761" s="274">
        <v>756</v>
      </c>
      <c r="B761" s="299" t="s">
        <v>94</v>
      </c>
      <c r="C761" s="300"/>
      <c r="D761" s="288">
        <v>1</v>
      </c>
    </row>
    <row r="762" spans="1:4" x14ac:dyDescent="0.2">
      <c r="A762" s="274">
        <v>757</v>
      </c>
      <c r="B762" s="299" t="s">
        <v>376</v>
      </c>
      <c r="C762" s="300"/>
      <c r="D762" s="288">
        <v>1</v>
      </c>
    </row>
    <row r="763" spans="1:4" x14ac:dyDescent="0.2">
      <c r="A763" s="274">
        <v>758</v>
      </c>
      <c r="B763" s="315" t="s">
        <v>110</v>
      </c>
      <c r="C763" s="284"/>
      <c r="D763" s="288">
        <v>1</v>
      </c>
    </row>
    <row r="764" spans="1:4" x14ac:dyDescent="0.2">
      <c r="A764" s="274">
        <v>759</v>
      </c>
      <c r="B764" s="299" t="s">
        <v>251</v>
      </c>
      <c r="C764" s="300"/>
      <c r="D764" s="288">
        <v>12</v>
      </c>
    </row>
    <row r="765" spans="1:4" x14ac:dyDescent="0.2">
      <c r="A765" s="274">
        <v>760</v>
      </c>
      <c r="B765" s="314" t="s">
        <v>250</v>
      </c>
      <c r="C765" s="311"/>
      <c r="D765" s="288">
        <v>6</v>
      </c>
    </row>
    <row r="766" spans="1:4" x14ac:dyDescent="0.2">
      <c r="A766" s="274">
        <v>761</v>
      </c>
      <c r="B766" s="299" t="s">
        <v>218</v>
      </c>
      <c r="C766" s="300"/>
      <c r="D766" s="288">
        <v>2</v>
      </c>
    </row>
    <row r="767" spans="1:4" ht="38.25" x14ac:dyDescent="0.2">
      <c r="A767" s="274">
        <v>762</v>
      </c>
      <c r="B767" s="286" t="s">
        <v>219</v>
      </c>
      <c r="C767" s="287"/>
      <c r="D767" s="288">
        <v>1</v>
      </c>
    </row>
    <row r="768" spans="1:4" x14ac:dyDescent="0.2">
      <c r="A768" s="274">
        <v>763</v>
      </c>
      <c r="B768" s="308" t="s">
        <v>225</v>
      </c>
      <c r="C768" s="287"/>
      <c r="D768" s="309">
        <v>2</v>
      </c>
    </row>
    <row r="769" spans="1:4" ht="25.5" x14ac:dyDescent="0.2">
      <c r="A769" s="274">
        <v>764</v>
      </c>
      <c r="B769" s="307" t="s">
        <v>226</v>
      </c>
      <c r="C769" s="300"/>
      <c r="D769" s="288">
        <v>1</v>
      </c>
    </row>
    <row r="770" spans="1:4" x14ac:dyDescent="0.2">
      <c r="A770" s="274">
        <v>765</v>
      </c>
      <c r="B770" s="316" t="s">
        <v>481</v>
      </c>
      <c r="C770" s="317"/>
      <c r="D770" s="298"/>
    </row>
    <row r="771" spans="1:4" x14ac:dyDescent="0.2">
      <c r="A771" s="274">
        <v>766</v>
      </c>
      <c r="B771" s="299" t="s">
        <v>94</v>
      </c>
      <c r="C771" s="300"/>
      <c r="D771" s="288">
        <v>1</v>
      </c>
    </row>
    <row r="772" spans="1:4" x14ac:dyDescent="0.2">
      <c r="A772" s="274">
        <v>767</v>
      </c>
      <c r="B772" s="299" t="s">
        <v>376</v>
      </c>
      <c r="C772" s="300"/>
      <c r="D772" s="288">
        <v>1</v>
      </c>
    </row>
    <row r="773" spans="1:4" x14ac:dyDescent="0.2">
      <c r="A773" s="274">
        <v>768</v>
      </c>
      <c r="B773" s="314" t="s">
        <v>250</v>
      </c>
      <c r="C773" s="311"/>
      <c r="D773" s="288">
        <v>25</v>
      </c>
    </row>
    <row r="774" spans="1:4" x14ac:dyDescent="0.2">
      <c r="A774" s="274">
        <v>769</v>
      </c>
      <c r="B774" s="315" t="s">
        <v>110</v>
      </c>
      <c r="C774" s="284"/>
      <c r="D774" s="288">
        <v>1</v>
      </c>
    </row>
    <row r="775" spans="1:4" x14ac:dyDescent="0.2">
      <c r="A775" s="274">
        <v>770</v>
      </c>
      <c r="B775" s="299" t="s">
        <v>251</v>
      </c>
      <c r="C775" s="300"/>
      <c r="D775" s="288">
        <v>25</v>
      </c>
    </row>
    <row r="776" spans="1:4" x14ac:dyDescent="0.2">
      <c r="A776" s="274">
        <v>771</v>
      </c>
      <c r="B776" s="299" t="s">
        <v>218</v>
      </c>
      <c r="C776" s="300"/>
      <c r="D776" s="288">
        <v>4</v>
      </c>
    </row>
    <row r="777" spans="1:4" x14ac:dyDescent="0.2">
      <c r="A777" s="274">
        <v>772</v>
      </c>
      <c r="B777" s="308" t="s">
        <v>225</v>
      </c>
      <c r="C777" s="287"/>
      <c r="D777" s="309">
        <v>2</v>
      </c>
    </row>
    <row r="778" spans="1:4" ht="25.5" x14ac:dyDescent="0.2">
      <c r="A778" s="274">
        <v>773</v>
      </c>
      <c r="B778" s="307" t="s">
        <v>226</v>
      </c>
      <c r="C778" s="300"/>
      <c r="D778" s="288">
        <v>3</v>
      </c>
    </row>
    <row r="779" spans="1:4" x14ac:dyDescent="0.2">
      <c r="A779" s="274">
        <v>774</v>
      </c>
      <c r="B779" s="316" t="s">
        <v>482</v>
      </c>
      <c r="C779" s="317"/>
      <c r="D779" s="298"/>
    </row>
    <row r="780" spans="1:4" x14ac:dyDescent="0.2">
      <c r="A780" s="274">
        <v>775</v>
      </c>
      <c r="B780" s="299" t="s">
        <v>94</v>
      </c>
      <c r="C780" s="300"/>
      <c r="D780" s="288">
        <v>1</v>
      </c>
    </row>
    <row r="781" spans="1:4" x14ac:dyDescent="0.2">
      <c r="A781" s="274">
        <v>776</v>
      </c>
      <c r="B781" s="299" t="s">
        <v>376</v>
      </c>
      <c r="C781" s="300"/>
      <c r="D781" s="288">
        <v>1</v>
      </c>
    </row>
    <row r="782" spans="1:4" x14ac:dyDescent="0.2">
      <c r="A782" s="274">
        <v>777</v>
      </c>
      <c r="B782" s="314" t="s">
        <v>250</v>
      </c>
      <c r="C782" s="311"/>
      <c r="D782" s="288">
        <v>25</v>
      </c>
    </row>
    <row r="783" spans="1:4" x14ac:dyDescent="0.2">
      <c r="A783" s="274">
        <v>778</v>
      </c>
      <c r="B783" s="299" t="s">
        <v>1</v>
      </c>
      <c r="C783" s="300"/>
      <c r="D783" s="288">
        <v>1</v>
      </c>
    </row>
    <row r="784" spans="1:4" x14ac:dyDescent="0.2">
      <c r="A784" s="274">
        <v>779</v>
      </c>
      <c r="B784" s="315" t="s">
        <v>110</v>
      </c>
      <c r="C784" s="284"/>
      <c r="D784" s="288">
        <v>1</v>
      </c>
    </row>
    <row r="785" spans="1:4" x14ac:dyDescent="0.2">
      <c r="A785" s="274">
        <v>780</v>
      </c>
      <c r="B785" s="299" t="s">
        <v>251</v>
      </c>
      <c r="C785" s="300"/>
      <c r="D785" s="288">
        <v>25</v>
      </c>
    </row>
    <row r="786" spans="1:4" x14ac:dyDescent="0.2">
      <c r="A786" s="274">
        <v>781</v>
      </c>
      <c r="B786" s="299" t="s">
        <v>218</v>
      </c>
      <c r="C786" s="300"/>
      <c r="D786" s="288">
        <v>4</v>
      </c>
    </row>
    <row r="787" spans="1:4" x14ac:dyDescent="0.2">
      <c r="A787" s="274">
        <v>782</v>
      </c>
      <c r="B787" s="308" t="s">
        <v>225</v>
      </c>
      <c r="C787" s="287"/>
      <c r="D787" s="309">
        <v>2</v>
      </c>
    </row>
    <row r="788" spans="1:4" ht="25.5" x14ac:dyDescent="0.2">
      <c r="A788" s="274">
        <v>783</v>
      </c>
      <c r="B788" s="307" t="s">
        <v>226</v>
      </c>
      <c r="C788" s="300"/>
      <c r="D788" s="288">
        <v>3</v>
      </c>
    </row>
    <row r="789" spans="1:4" x14ac:dyDescent="0.2">
      <c r="A789" s="274">
        <v>784</v>
      </c>
      <c r="B789" s="316" t="s">
        <v>483</v>
      </c>
      <c r="C789" s="317"/>
      <c r="D789" s="298"/>
    </row>
    <row r="790" spans="1:4" x14ac:dyDescent="0.2">
      <c r="A790" s="274">
        <v>785</v>
      </c>
      <c r="B790" s="299" t="s">
        <v>94</v>
      </c>
      <c r="C790" s="300"/>
      <c r="D790" s="288">
        <v>1</v>
      </c>
    </row>
    <row r="791" spans="1:4" x14ac:dyDescent="0.2">
      <c r="A791" s="274">
        <v>786</v>
      </c>
      <c r="B791" s="299" t="s">
        <v>376</v>
      </c>
      <c r="C791" s="300"/>
      <c r="D791" s="288">
        <v>1</v>
      </c>
    </row>
    <row r="792" spans="1:4" x14ac:dyDescent="0.2">
      <c r="A792" s="274">
        <v>787</v>
      </c>
      <c r="B792" s="299" t="s">
        <v>1</v>
      </c>
      <c r="C792" s="300"/>
      <c r="D792" s="288">
        <v>1</v>
      </c>
    </row>
    <row r="793" spans="1:4" x14ac:dyDescent="0.2">
      <c r="A793" s="274">
        <v>788</v>
      </c>
      <c r="B793" s="315" t="s">
        <v>110</v>
      </c>
      <c r="C793" s="284"/>
      <c r="D793" s="288">
        <v>1</v>
      </c>
    </row>
    <row r="794" spans="1:4" x14ac:dyDescent="0.2">
      <c r="A794" s="274">
        <v>789</v>
      </c>
      <c r="B794" s="299" t="s">
        <v>251</v>
      </c>
      <c r="C794" s="300"/>
      <c r="D794" s="288">
        <v>12</v>
      </c>
    </row>
    <row r="795" spans="1:4" x14ac:dyDescent="0.2">
      <c r="A795" s="274">
        <v>790</v>
      </c>
      <c r="B795" s="310" t="s">
        <v>252</v>
      </c>
      <c r="C795" s="311"/>
      <c r="D795" s="288">
        <v>1</v>
      </c>
    </row>
    <row r="796" spans="1:4" x14ac:dyDescent="0.2">
      <c r="A796" s="274">
        <v>791</v>
      </c>
      <c r="B796" s="314" t="s">
        <v>250</v>
      </c>
      <c r="C796" s="311"/>
      <c r="D796" s="288">
        <v>12</v>
      </c>
    </row>
    <row r="797" spans="1:4" x14ac:dyDescent="0.2">
      <c r="A797" s="274">
        <v>792</v>
      </c>
      <c r="B797" s="299" t="s">
        <v>218</v>
      </c>
      <c r="C797" s="300"/>
      <c r="D797" s="288">
        <v>2</v>
      </c>
    </row>
    <row r="798" spans="1:4" ht="38.25" x14ac:dyDescent="0.2">
      <c r="A798" s="274">
        <v>793</v>
      </c>
      <c r="B798" s="286" t="s">
        <v>219</v>
      </c>
      <c r="C798" s="287"/>
      <c r="D798" s="288">
        <v>1</v>
      </c>
    </row>
    <row r="799" spans="1:4" x14ac:dyDescent="0.2">
      <c r="A799" s="274">
        <v>794</v>
      </c>
      <c r="B799" s="308" t="s">
        <v>225</v>
      </c>
      <c r="C799" s="287"/>
      <c r="D799" s="309">
        <v>2</v>
      </c>
    </row>
    <row r="800" spans="1:4" ht="25.5" x14ac:dyDescent="0.2">
      <c r="A800" s="274">
        <v>795</v>
      </c>
      <c r="B800" s="307" t="s">
        <v>226</v>
      </c>
      <c r="C800" s="300"/>
      <c r="D800" s="288">
        <v>1</v>
      </c>
    </row>
    <row r="801" spans="1:4" x14ac:dyDescent="0.2">
      <c r="A801" s="274">
        <v>796</v>
      </c>
      <c r="B801" s="316" t="s">
        <v>484</v>
      </c>
      <c r="C801" s="317"/>
      <c r="D801" s="298"/>
    </row>
    <row r="802" spans="1:4" x14ac:dyDescent="0.2">
      <c r="A802" s="274">
        <v>797</v>
      </c>
      <c r="B802" s="299" t="s">
        <v>94</v>
      </c>
      <c r="C802" s="300"/>
      <c r="D802" s="288">
        <v>1</v>
      </c>
    </row>
    <row r="803" spans="1:4" x14ac:dyDescent="0.2">
      <c r="A803" s="274">
        <v>798</v>
      </c>
      <c r="B803" s="299" t="s">
        <v>376</v>
      </c>
      <c r="C803" s="300"/>
      <c r="D803" s="288">
        <v>1</v>
      </c>
    </row>
    <row r="804" spans="1:4" x14ac:dyDescent="0.2">
      <c r="A804" s="274">
        <v>799</v>
      </c>
      <c r="B804" s="314" t="s">
        <v>255</v>
      </c>
      <c r="C804" s="311"/>
      <c r="D804" s="288">
        <v>25</v>
      </c>
    </row>
    <row r="805" spans="1:4" x14ac:dyDescent="0.2">
      <c r="A805" s="274">
        <v>800</v>
      </c>
      <c r="B805" s="299" t="s">
        <v>1</v>
      </c>
      <c r="C805" s="300"/>
      <c r="D805" s="288">
        <v>1</v>
      </c>
    </row>
    <row r="806" spans="1:4" x14ac:dyDescent="0.2">
      <c r="A806" s="274">
        <v>801</v>
      </c>
      <c r="B806" s="315" t="s">
        <v>110</v>
      </c>
      <c r="C806" s="284"/>
      <c r="D806" s="288">
        <v>1</v>
      </c>
    </row>
    <row r="807" spans="1:4" x14ac:dyDescent="0.2">
      <c r="A807" s="274">
        <v>802</v>
      </c>
      <c r="B807" s="299" t="s">
        <v>251</v>
      </c>
      <c r="C807" s="300"/>
      <c r="D807" s="288">
        <v>25</v>
      </c>
    </row>
    <row r="808" spans="1:4" x14ac:dyDescent="0.2">
      <c r="A808" s="274">
        <v>803</v>
      </c>
      <c r="B808" s="299" t="s">
        <v>218</v>
      </c>
      <c r="C808" s="300"/>
      <c r="D808" s="288">
        <v>4</v>
      </c>
    </row>
    <row r="809" spans="1:4" x14ac:dyDescent="0.2">
      <c r="A809" s="274">
        <v>804</v>
      </c>
      <c r="B809" s="308" t="s">
        <v>15</v>
      </c>
      <c r="C809" s="287"/>
      <c r="D809" s="309">
        <v>2</v>
      </c>
    </row>
    <row r="810" spans="1:4" ht="25.5" x14ac:dyDescent="0.2">
      <c r="A810" s="274">
        <v>805</v>
      </c>
      <c r="B810" s="307" t="s">
        <v>230</v>
      </c>
      <c r="C810" s="300"/>
      <c r="D810" s="288">
        <v>3</v>
      </c>
    </row>
    <row r="811" spans="1:4" x14ac:dyDescent="0.2">
      <c r="A811" s="274">
        <v>806</v>
      </c>
      <c r="B811" s="316" t="s">
        <v>485</v>
      </c>
      <c r="C811" s="317"/>
      <c r="D811" s="298"/>
    </row>
    <row r="812" spans="1:4" x14ac:dyDescent="0.2">
      <c r="A812" s="274">
        <v>807</v>
      </c>
      <c r="B812" s="299" t="s">
        <v>94</v>
      </c>
      <c r="C812" s="300"/>
      <c r="D812" s="288">
        <v>1</v>
      </c>
    </row>
    <row r="813" spans="1:4" x14ac:dyDescent="0.2">
      <c r="A813" s="274">
        <v>808</v>
      </c>
      <c r="B813" s="299" t="s">
        <v>376</v>
      </c>
      <c r="C813" s="300"/>
      <c r="D813" s="288">
        <v>1</v>
      </c>
    </row>
    <row r="814" spans="1:4" x14ac:dyDescent="0.2">
      <c r="A814" s="274">
        <v>809</v>
      </c>
      <c r="B814" s="314" t="s">
        <v>255</v>
      </c>
      <c r="C814" s="311"/>
      <c r="D814" s="288">
        <v>25</v>
      </c>
    </row>
    <row r="815" spans="1:4" x14ac:dyDescent="0.2">
      <c r="A815" s="274">
        <v>810</v>
      </c>
      <c r="B815" s="299" t="s">
        <v>1</v>
      </c>
      <c r="C815" s="300"/>
      <c r="D815" s="288">
        <v>1</v>
      </c>
    </row>
    <row r="816" spans="1:4" x14ac:dyDescent="0.2">
      <c r="A816" s="274">
        <v>811</v>
      </c>
      <c r="B816" s="315" t="s">
        <v>110</v>
      </c>
      <c r="C816" s="284"/>
      <c r="D816" s="288">
        <v>1</v>
      </c>
    </row>
    <row r="817" spans="1:4" x14ac:dyDescent="0.2">
      <c r="A817" s="274">
        <v>812</v>
      </c>
      <c r="B817" s="299" t="s">
        <v>251</v>
      </c>
      <c r="C817" s="300"/>
      <c r="D817" s="288">
        <v>25</v>
      </c>
    </row>
    <row r="818" spans="1:4" x14ac:dyDescent="0.2">
      <c r="A818" s="274">
        <v>813</v>
      </c>
      <c r="B818" s="299" t="s">
        <v>218</v>
      </c>
      <c r="C818" s="300"/>
      <c r="D818" s="288">
        <v>4</v>
      </c>
    </row>
    <row r="819" spans="1:4" x14ac:dyDescent="0.2">
      <c r="A819" s="274">
        <v>814</v>
      </c>
      <c r="B819" s="308" t="s">
        <v>15</v>
      </c>
      <c r="C819" s="287"/>
      <c r="D819" s="309">
        <v>2</v>
      </c>
    </row>
    <row r="820" spans="1:4" ht="25.5" x14ac:dyDescent="0.2">
      <c r="A820" s="274">
        <v>815</v>
      </c>
      <c r="B820" s="307" t="s">
        <v>230</v>
      </c>
      <c r="C820" s="300"/>
      <c r="D820" s="288">
        <v>3</v>
      </c>
    </row>
    <row r="821" spans="1:4" x14ac:dyDescent="0.2">
      <c r="A821" s="274">
        <v>816</v>
      </c>
      <c r="B821" s="316" t="s">
        <v>486</v>
      </c>
      <c r="C821" s="317"/>
      <c r="D821" s="298"/>
    </row>
    <row r="822" spans="1:4" x14ac:dyDescent="0.2">
      <c r="A822" s="274">
        <v>817</v>
      </c>
      <c r="B822" s="299" t="s">
        <v>94</v>
      </c>
      <c r="C822" s="300"/>
      <c r="D822" s="288">
        <v>1</v>
      </c>
    </row>
    <row r="823" spans="1:4" x14ac:dyDescent="0.2">
      <c r="A823" s="274">
        <v>818</v>
      </c>
      <c r="B823" s="299" t="s">
        <v>376</v>
      </c>
      <c r="C823" s="300"/>
      <c r="D823" s="288">
        <v>1</v>
      </c>
    </row>
    <row r="824" spans="1:4" x14ac:dyDescent="0.2">
      <c r="A824" s="274">
        <v>819</v>
      </c>
      <c r="B824" s="299" t="s">
        <v>1</v>
      </c>
      <c r="C824" s="300"/>
      <c r="D824" s="288">
        <v>1</v>
      </c>
    </row>
    <row r="825" spans="1:4" x14ac:dyDescent="0.2">
      <c r="A825" s="274">
        <v>820</v>
      </c>
      <c r="B825" s="315" t="s">
        <v>110</v>
      </c>
      <c r="C825" s="284"/>
      <c r="D825" s="288">
        <v>1</v>
      </c>
    </row>
    <row r="826" spans="1:4" x14ac:dyDescent="0.2">
      <c r="A826" s="274">
        <v>821</v>
      </c>
      <c r="B826" s="299" t="s">
        <v>251</v>
      </c>
      <c r="C826" s="300"/>
      <c r="D826" s="288">
        <v>12</v>
      </c>
    </row>
    <row r="827" spans="1:4" x14ac:dyDescent="0.2">
      <c r="A827" s="274">
        <v>822</v>
      </c>
      <c r="B827" s="310" t="s">
        <v>229</v>
      </c>
      <c r="C827" s="311"/>
      <c r="D827" s="288">
        <v>1</v>
      </c>
    </row>
    <row r="828" spans="1:4" x14ac:dyDescent="0.2">
      <c r="A828" s="274">
        <v>823</v>
      </c>
      <c r="B828" s="314" t="s">
        <v>255</v>
      </c>
      <c r="C828" s="311"/>
      <c r="D828" s="288">
        <v>12</v>
      </c>
    </row>
    <row r="829" spans="1:4" x14ac:dyDescent="0.2">
      <c r="A829" s="274">
        <v>824</v>
      </c>
      <c r="B829" s="299" t="s">
        <v>218</v>
      </c>
      <c r="C829" s="300"/>
      <c r="D829" s="288">
        <v>2</v>
      </c>
    </row>
    <row r="830" spans="1:4" ht="38.25" x14ac:dyDescent="0.2">
      <c r="A830" s="274">
        <v>825</v>
      </c>
      <c r="B830" s="286" t="s">
        <v>219</v>
      </c>
      <c r="C830" s="287"/>
      <c r="D830" s="288">
        <v>1</v>
      </c>
    </row>
    <row r="831" spans="1:4" x14ac:dyDescent="0.2">
      <c r="A831" s="274">
        <v>826</v>
      </c>
      <c r="B831" s="308" t="s">
        <v>15</v>
      </c>
      <c r="C831" s="287"/>
      <c r="D831" s="309">
        <v>2</v>
      </c>
    </row>
    <row r="832" spans="1:4" ht="25.5" x14ac:dyDescent="0.2">
      <c r="A832" s="274">
        <v>827</v>
      </c>
      <c r="B832" s="307" t="s">
        <v>230</v>
      </c>
      <c r="C832" s="300"/>
      <c r="D832" s="288">
        <v>1</v>
      </c>
    </row>
    <row r="833" spans="1:4" x14ac:dyDescent="0.2">
      <c r="A833" s="274">
        <v>828</v>
      </c>
      <c r="B833" s="316" t="s">
        <v>487</v>
      </c>
      <c r="C833" s="317"/>
      <c r="D833" s="298"/>
    </row>
    <row r="834" spans="1:4" x14ac:dyDescent="0.2">
      <c r="A834" s="274">
        <v>829</v>
      </c>
      <c r="B834" s="299" t="s">
        <v>94</v>
      </c>
      <c r="C834" s="300"/>
      <c r="D834" s="288">
        <v>1</v>
      </c>
    </row>
    <row r="835" spans="1:4" x14ac:dyDescent="0.2">
      <c r="A835" s="274">
        <v>830</v>
      </c>
      <c r="B835" s="299" t="s">
        <v>376</v>
      </c>
      <c r="C835" s="300"/>
      <c r="D835" s="288">
        <v>1</v>
      </c>
    </row>
    <row r="836" spans="1:4" x14ac:dyDescent="0.2">
      <c r="A836" s="274">
        <v>831</v>
      </c>
      <c r="B836" s="314" t="s">
        <v>256</v>
      </c>
      <c r="C836" s="311"/>
      <c r="D836" s="288">
        <v>1</v>
      </c>
    </row>
    <row r="837" spans="1:4" x14ac:dyDescent="0.2">
      <c r="A837" s="274">
        <v>832</v>
      </c>
      <c r="B837" s="314" t="s">
        <v>1</v>
      </c>
      <c r="C837" s="311"/>
      <c r="D837" s="288">
        <v>1</v>
      </c>
    </row>
    <row r="838" spans="1:4" x14ac:dyDescent="0.2">
      <c r="A838" s="274">
        <v>833</v>
      </c>
      <c r="B838" s="315" t="s">
        <v>110</v>
      </c>
      <c r="C838" s="284"/>
      <c r="D838" s="288">
        <v>1</v>
      </c>
    </row>
    <row r="839" spans="1:4" x14ac:dyDescent="0.2">
      <c r="A839" s="274">
        <v>834</v>
      </c>
      <c r="B839" s="299" t="s">
        <v>251</v>
      </c>
      <c r="C839" s="300"/>
      <c r="D839" s="288">
        <v>25</v>
      </c>
    </row>
    <row r="840" spans="1:4" x14ac:dyDescent="0.2">
      <c r="A840" s="274">
        <v>835</v>
      </c>
      <c r="B840" s="306" t="s">
        <v>217</v>
      </c>
      <c r="C840" s="300"/>
      <c r="D840" s="288">
        <v>2</v>
      </c>
    </row>
    <row r="841" spans="1:4" x14ac:dyDescent="0.2">
      <c r="A841" s="274">
        <v>836</v>
      </c>
      <c r="B841" s="299" t="s">
        <v>218</v>
      </c>
      <c r="C841" s="300"/>
      <c r="D841" s="288">
        <v>4</v>
      </c>
    </row>
    <row r="842" spans="1:4" x14ac:dyDescent="0.2">
      <c r="A842" s="274">
        <v>837</v>
      </c>
      <c r="B842" s="308" t="s">
        <v>19</v>
      </c>
      <c r="C842" s="287"/>
      <c r="D842" s="309">
        <v>2</v>
      </c>
    </row>
    <row r="843" spans="1:4" ht="25.5" x14ac:dyDescent="0.2">
      <c r="A843" s="274">
        <v>838</v>
      </c>
      <c r="B843" s="307" t="s">
        <v>220</v>
      </c>
      <c r="C843" s="300"/>
      <c r="D843" s="288">
        <v>3</v>
      </c>
    </row>
    <row r="844" spans="1:4" x14ac:dyDescent="0.2">
      <c r="A844" s="274">
        <v>839</v>
      </c>
      <c r="B844" s="316" t="s">
        <v>488</v>
      </c>
      <c r="C844" s="317"/>
      <c r="D844" s="298"/>
    </row>
    <row r="845" spans="1:4" x14ac:dyDescent="0.2">
      <c r="A845" s="274">
        <v>840</v>
      </c>
      <c r="B845" s="299" t="s">
        <v>94</v>
      </c>
      <c r="C845" s="300"/>
      <c r="D845" s="288">
        <v>1</v>
      </c>
    </row>
    <row r="846" spans="1:4" x14ac:dyDescent="0.2">
      <c r="A846" s="274">
        <v>841</v>
      </c>
      <c r="B846" s="299" t="s">
        <v>376</v>
      </c>
      <c r="C846" s="300"/>
      <c r="D846" s="288">
        <v>1</v>
      </c>
    </row>
    <row r="847" spans="1:4" x14ac:dyDescent="0.2">
      <c r="A847" s="274">
        <v>842</v>
      </c>
      <c r="B847" s="314" t="s">
        <v>256</v>
      </c>
      <c r="C847" s="311"/>
      <c r="D847" s="288">
        <v>25</v>
      </c>
    </row>
    <row r="848" spans="1:4" x14ac:dyDescent="0.2">
      <c r="A848" s="274">
        <v>843</v>
      </c>
      <c r="B848" s="314" t="s">
        <v>1</v>
      </c>
      <c r="C848" s="311"/>
      <c r="D848" s="288">
        <v>1</v>
      </c>
    </row>
    <row r="849" spans="1:4" x14ac:dyDescent="0.2">
      <c r="A849" s="274">
        <v>844</v>
      </c>
      <c r="B849" s="315" t="s">
        <v>110</v>
      </c>
      <c r="C849" s="284"/>
      <c r="D849" s="288">
        <v>1</v>
      </c>
    </row>
    <row r="850" spans="1:4" x14ac:dyDescent="0.2">
      <c r="A850" s="274">
        <v>845</v>
      </c>
      <c r="B850" s="299" t="s">
        <v>251</v>
      </c>
      <c r="C850" s="300"/>
      <c r="D850" s="288">
        <v>25</v>
      </c>
    </row>
    <row r="851" spans="1:4" x14ac:dyDescent="0.2">
      <c r="A851" s="274">
        <v>846</v>
      </c>
      <c r="B851" s="306" t="s">
        <v>217</v>
      </c>
      <c r="C851" s="300"/>
      <c r="D851" s="288">
        <v>2</v>
      </c>
    </row>
    <row r="852" spans="1:4" x14ac:dyDescent="0.2">
      <c r="A852" s="274">
        <v>847</v>
      </c>
      <c r="B852" s="299" t="s">
        <v>218</v>
      </c>
      <c r="C852" s="300"/>
      <c r="D852" s="288">
        <v>4</v>
      </c>
    </row>
    <row r="853" spans="1:4" ht="38.25" x14ac:dyDescent="0.2">
      <c r="A853" s="274">
        <v>848</v>
      </c>
      <c r="B853" s="318" t="s">
        <v>253</v>
      </c>
      <c r="C853" s="305"/>
      <c r="D853" s="288">
        <v>1</v>
      </c>
    </row>
    <row r="854" spans="1:4" x14ac:dyDescent="0.2">
      <c r="A854" s="274">
        <v>849</v>
      </c>
      <c r="B854" s="308" t="s">
        <v>19</v>
      </c>
      <c r="C854" s="287"/>
      <c r="D854" s="309">
        <v>2</v>
      </c>
    </row>
    <row r="855" spans="1:4" ht="25.5" x14ac:dyDescent="0.2">
      <c r="A855" s="274">
        <v>850</v>
      </c>
      <c r="B855" s="307" t="s">
        <v>220</v>
      </c>
      <c r="C855" s="300"/>
      <c r="D855" s="288">
        <v>3</v>
      </c>
    </row>
    <row r="856" spans="1:4" x14ac:dyDescent="0.2">
      <c r="A856" s="274">
        <v>851</v>
      </c>
      <c r="B856" s="316" t="s">
        <v>489</v>
      </c>
      <c r="C856" s="317"/>
      <c r="D856" s="298"/>
    </row>
    <row r="857" spans="1:4" x14ac:dyDescent="0.2">
      <c r="A857" s="274">
        <v>852</v>
      </c>
      <c r="B857" s="299" t="s">
        <v>94</v>
      </c>
      <c r="C857" s="300"/>
      <c r="D857" s="288">
        <v>1</v>
      </c>
    </row>
    <row r="858" spans="1:4" x14ac:dyDescent="0.2">
      <c r="A858" s="274">
        <v>853</v>
      </c>
      <c r="B858" s="299" t="s">
        <v>376</v>
      </c>
      <c r="C858" s="300"/>
      <c r="D858" s="288">
        <v>1</v>
      </c>
    </row>
    <row r="859" spans="1:4" x14ac:dyDescent="0.2">
      <c r="A859" s="274">
        <v>854</v>
      </c>
      <c r="B859" s="299" t="s">
        <v>1</v>
      </c>
      <c r="C859" s="300"/>
      <c r="D859" s="288">
        <v>1</v>
      </c>
    </row>
    <row r="860" spans="1:4" x14ac:dyDescent="0.2">
      <c r="A860" s="274">
        <v>855</v>
      </c>
      <c r="B860" s="315" t="s">
        <v>110</v>
      </c>
      <c r="C860" s="284"/>
      <c r="D860" s="288">
        <v>1</v>
      </c>
    </row>
    <row r="861" spans="1:4" x14ac:dyDescent="0.2">
      <c r="A861" s="274">
        <v>856</v>
      </c>
      <c r="B861" s="299" t="s">
        <v>251</v>
      </c>
      <c r="C861" s="300"/>
      <c r="D861" s="288">
        <v>12</v>
      </c>
    </row>
    <row r="862" spans="1:4" x14ac:dyDescent="0.2">
      <c r="A862" s="274">
        <v>857</v>
      </c>
      <c r="B862" s="306" t="s">
        <v>217</v>
      </c>
      <c r="C862" s="300"/>
      <c r="D862" s="288">
        <v>1</v>
      </c>
    </row>
    <row r="863" spans="1:4" x14ac:dyDescent="0.2">
      <c r="A863" s="274">
        <v>858</v>
      </c>
      <c r="B863" s="314" t="s">
        <v>256</v>
      </c>
      <c r="C863" s="311"/>
      <c r="D863" s="288">
        <v>12</v>
      </c>
    </row>
    <row r="864" spans="1:4" x14ac:dyDescent="0.2">
      <c r="A864" s="274">
        <v>859</v>
      </c>
      <c r="B864" s="299" t="s">
        <v>218</v>
      </c>
      <c r="C864" s="300"/>
      <c r="D864" s="288">
        <v>2</v>
      </c>
    </row>
    <row r="865" spans="1:4" ht="38.25" x14ac:dyDescent="0.2">
      <c r="A865" s="274">
        <v>860</v>
      </c>
      <c r="B865" s="286" t="s">
        <v>219</v>
      </c>
      <c r="C865" s="287"/>
      <c r="D865" s="288">
        <v>1</v>
      </c>
    </row>
    <row r="866" spans="1:4" x14ac:dyDescent="0.2">
      <c r="A866" s="274">
        <v>861</v>
      </c>
      <c r="B866" s="308" t="s">
        <v>19</v>
      </c>
      <c r="C866" s="287"/>
      <c r="D866" s="309">
        <v>2</v>
      </c>
    </row>
    <row r="867" spans="1:4" x14ac:dyDescent="0.2">
      <c r="A867" s="274">
        <v>862</v>
      </c>
      <c r="B867" s="302" t="s">
        <v>490</v>
      </c>
      <c r="C867" s="303"/>
      <c r="D867" s="298"/>
    </row>
    <row r="868" spans="1:4" ht="25.5" x14ac:dyDescent="0.2">
      <c r="A868" s="274">
        <v>863</v>
      </c>
      <c r="B868" s="307" t="s">
        <v>257</v>
      </c>
      <c r="C868" s="287"/>
      <c r="D868" s="288">
        <v>1</v>
      </c>
    </row>
    <row r="869" spans="1:4" x14ac:dyDescent="0.2">
      <c r="A869" s="274">
        <v>864</v>
      </c>
      <c r="B869" s="302" t="s">
        <v>491</v>
      </c>
      <c r="C869" s="303"/>
      <c r="D869" s="298"/>
    </row>
    <row r="870" spans="1:4" x14ac:dyDescent="0.2">
      <c r="A870" s="274">
        <v>865</v>
      </c>
      <c r="B870" s="299" t="s">
        <v>251</v>
      </c>
      <c r="C870" s="300"/>
      <c r="D870" s="288">
        <v>6</v>
      </c>
    </row>
    <row r="871" spans="1:4" x14ac:dyDescent="0.2">
      <c r="A871" s="274">
        <v>866</v>
      </c>
      <c r="B871" s="299" t="s">
        <v>242</v>
      </c>
      <c r="C871" s="300"/>
      <c r="D871" s="288">
        <v>2</v>
      </c>
    </row>
    <row r="872" spans="1:4" x14ac:dyDescent="0.2">
      <c r="A872" s="274">
        <v>867</v>
      </c>
      <c r="B872" s="302" t="s">
        <v>492</v>
      </c>
      <c r="C872" s="303"/>
      <c r="D872" s="298"/>
    </row>
    <row r="873" spans="1:4" x14ac:dyDescent="0.2">
      <c r="A873" s="274">
        <v>868</v>
      </c>
      <c r="B873" s="299" t="s">
        <v>244</v>
      </c>
      <c r="C873" s="300"/>
      <c r="D873" s="288">
        <v>1</v>
      </c>
    </row>
    <row r="874" spans="1:4" x14ac:dyDescent="0.2">
      <c r="A874" s="274">
        <v>869</v>
      </c>
      <c r="B874" s="299" t="s">
        <v>251</v>
      </c>
      <c r="C874" s="300"/>
      <c r="D874" s="288">
        <v>6</v>
      </c>
    </row>
    <row r="875" spans="1:4" x14ac:dyDescent="0.2">
      <c r="A875" s="274">
        <v>870</v>
      </c>
      <c r="B875" s="299" t="s">
        <v>242</v>
      </c>
      <c r="C875" s="300"/>
      <c r="D875" s="288">
        <v>2</v>
      </c>
    </row>
    <row r="876" spans="1:4" ht="25.5" x14ac:dyDescent="0.2">
      <c r="A876" s="274">
        <v>871</v>
      </c>
      <c r="B876" s="307" t="s">
        <v>257</v>
      </c>
      <c r="C876" s="300"/>
      <c r="D876" s="288">
        <v>1</v>
      </c>
    </row>
    <row r="877" spans="1:4" x14ac:dyDescent="0.2">
      <c r="A877" s="274">
        <v>872</v>
      </c>
      <c r="B877" s="302" t="s">
        <v>493</v>
      </c>
      <c r="C877" s="303"/>
      <c r="D877" s="298"/>
    </row>
    <row r="878" spans="1:4" x14ac:dyDescent="0.2">
      <c r="A878" s="274">
        <v>873</v>
      </c>
      <c r="B878" s="299" t="s">
        <v>94</v>
      </c>
      <c r="C878" s="300"/>
      <c r="D878" s="288">
        <v>1</v>
      </c>
    </row>
    <row r="879" spans="1:4" x14ac:dyDescent="0.2">
      <c r="A879" s="274">
        <v>874</v>
      </c>
      <c r="B879" s="299" t="s">
        <v>376</v>
      </c>
      <c r="C879" s="300"/>
      <c r="D879" s="288">
        <v>1</v>
      </c>
    </row>
    <row r="880" spans="1:4" x14ac:dyDescent="0.2">
      <c r="A880" s="274">
        <v>875</v>
      </c>
      <c r="B880" s="299" t="s">
        <v>1</v>
      </c>
      <c r="C880" s="300"/>
      <c r="D880" s="288">
        <v>1</v>
      </c>
    </row>
    <row r="881" spans="1:4" x14ac:dyDescent="0.2">
      <c r="A881" s="274">
        <v>876</v>
      </c>
      <c r="B881" s="315" t="s">
        <v>110</v>
      </c>
      <c r="C881" s="284"/>
      <c r="D881" s="288">
        <v>1</v>
      </c>
    </row>
    <row r="882" spans="1:4" x14ac:dyDescent="0.2">
      <c r="A882" s="274">
        <v>877</v>
      </c>
      <c r="B882" s="299" t="s">
        <v>258</v>
      </c>
      <c r="C882" s="300"/>
      <c r="D882" s="288">
        <v>2</v>
      </c>
    </row>
    <row r="883" spans="1:4" x14ac:dyDescent="0.2">
      <c r="A883" s="274">
        <v>878</v>
      </c>
      <c r="B883" s="302" t="s">
        <v>494</v>
      </c>
      <c r="C883" s="303"/>
      <c r="D883" s="298"/>
    </row>
    <row r="884" spans="1:4" x14ac:dyDescent="0.2">
      <c r="A884" s="274">
        <v>879</v>
      </c>
      <c r="B884" s="299" t="s">
        <v>94</v>
      </c>
      <c r="C884" s="300"/>
      <c r="D884" s="288">
        <v>1</v>
      </c>
    </row>
    <row r="885" spans="1:4" x14ac:dyDescent="0.2">
      <c r="A885" s="274">
        <v>880</v>
      </c>
      <c r="B885" s="299" t="s">
        <v>376</v>
      </c>
      <c r="C885" s="300"/>
      <c r="D885" s="288">
        <v>1</v>
      </c>
    </row>
    <row r="886" spans="1:4" x14ac:dyDescent="0.2">
      <c r="A886" s="274">
        <v>881</v>
      </c>
      <c r="B886" s="299" t="s">
        <v>1</v>
      </c>
      <c r="C886" s="300"/>
      <c r="D886" s="288">
        <v>1</v>
      </c>
    </row>
    <row r="887" spans="1:4" x14ac:dyDescent="0.2">
      <c r="A887" s="274">
        <v>882</v>
      </c>
      <c r="B887" s="315" t="s">
        <v>110</v>
      </c>
      <c r="C887" s="284"/>
      <c r="D887" s="288">
        <v>1</v>
      </c>
    </row>
    <row r="888" spans="1:4" x14ac:dyDescent="0.2">
      <c r="A888" s="274">
        <v>883</v>
      </c>
      <c r="B888" s="299" t="s">
        <v>255</v>
      </c>
      <c r="C888" s="300"/>
      <c r="D888" s="288">
        <v>8</v>
      </c>
    </row>
    <row r="889" spans="1:4" x14ac:dyDescent="0.2">
      <c r="A889" s="274">
        <v>884</v>
      </c>
      <c r="B889" s="299" t="s">
        <v>251</v>
      </c>
      <c r="C889" s="300"/>
      <c r="D889" s="288">
        <v>8</v>
      </c>
    </row>
    <row r="890" spans="1:4" x14ac:dyDescent="0.2">
      <c r="A890" s="274">
        <v>885</v>
      </c>
      <c r="B890" s="302" t="s">
        <v>495</v>
      </c>
      <c r="C890" s="303"/>
      <c r="D890" s="298"/>
    </row>
    <row r="891" spans="1:4" x14ac:dyDescent="0.2">
      <c r="A891" s="274">
        <v>886</v>
      </c>
      <c r="B891" s="299" t="s">
        <v>94</v>
      </c>
      <c r="C891" s="300"/>
      <c r="D891" s="288">
        <v>1</v>
      </c>
    </row>
    <row r="892" spans="1:4" x14ac:dyDescent="0.2">
      <c r="A892" s="274">
        <v>887</v>
      </c>
      <c r="B892" s="299" t="s">
        <v>376</v>
      </c>
      <c r="C892" s="300"/>
      <c r="D892" s="288">
        <v>1</v>
      </c>
    </row>
    <row r="893" spans="1:4" x14ac:dyDescent="0.2">
      <c r="A893" s="274">
        <v>888</v>
      </c>
      <c r="B893" s="299" t="s">
        <v>1</v>
      </c>
      <c r="C893" s="300"/>
      <c r="D893" s="288">
        <v>1</v>
      </c>
    </row>
    <row r="894" spans="1:4" x14ac:dyDescent="0.2">
      <c r="A894" s="274">
        <v>889</v>
      </c>
      <c r="B894" s="315" t="s">
        <v>110</v>
      </c>
      <c r="C894" s="284"/>
      <c r="D894" s="288">
        <v>1</v>
      </c>
    </row>
    <row r="895" spans="1:4" x14ac:dyDescent="0.2">
      <c r="A895" s="274">
        <v>890</v>
      </c>
      <c r="B895" s="299" t="s">
        <v>255</v>
      </c>
      <c r="C895" s="300"/>
      <c r="D895" s="288">
        <v>8</v>
      </c>
    </row>
    <row r="896" spans="1:4" x14ac:dyDescent="0.2">
      <c r="A896" s="274">
        <v>891</v>
      </c>
      <c r="B896" s="299" t="s">
        <v>251</v>
      </c>
      <c r="C896" s="300"/>
      <c r="D896" s="288">
        <v>8</v>
      </c>
    </row>
    <row r="897" spans="1:4" x14ac:dyDescent="0.2">
      <c r="A897" s="274">
        <v>892</v>
      </c>
      <c r="B897" s="302" t="s">
        <v>496</v>
      </c>
      <c r="C897" s="303"/>
      <c r="D897" s="298"/>
    </row>
    <row r="898" spans="1:4" x14ac:dyDescent="0.2">
      <c r="A898" s="274">
        <v>893</v>
      </c>
      <c r="B898" s="299" t="s">
        <v>94</v>
      </c>
      <c r="C898" s="300"/>
      <c r="D898" s="288">
        <v>1</v>
      </c>
    </row>
    <row r="899" spans="1:4" x14ac:dyDescent="0.2">
      <c r="A899" s="274">
        <v>894</v>
      </c>
      <c r="B899" s="299" t="s">
        <v>376</v>
      </c>
      <c r="C899" s="300"/>
      <c r="D899" s="288">
        <v>1</v>
      </c>
    </row>
    <row r="900" spans="1:4" x14ac:dyDescent="0.2">
      <c r="A900" s="274">
        <v>895</v>
      </c>
      <c r="B900" s="299" t="s">
        <v>1</v>
      </c>
      <c r="C900" s="300"/>
      <c r="D900" s="288">
        <v>1</v>
      </c>
    </row>
    <row r="901" spans="1:4" x14ac:dyDescent="0.2">
      <c r="A901" s="274">
        <v>896</v>
      </c>
      <c r="B901" s="315" t="s">
        <v>110</v>
      </c>
      <c r="C901" s="284"/>
      <c r="D901" s="288">
        <v>1</v>
      </c>
    </row>
    <row r="902" spans="1:4" x14ac:dyDescent="0.2">
      <c r="A902" s="274">
        <v>897</v>
      </c>
      <c r="B902" s="299" t="s">
        <v>259</v>
      </c>
      <c r="C902" s="300"/>
      <c r="D902" s="288">
        <v>30</v>
      </c>
    </row>
    <row r="903" spans="1:4" x14ac:dyDescent="0.2">
      <c r="A903" s="274">
        <v>898</v>
      </c>
      <c r="B903" s="299" t="s">
        <v>260</v>
      </c>
      <c r="C903" s="300"/>
      <c r="D903" s="288">
        <v>30</v>
      </c>
    </row>
    <row r="904" spans="1:4" x14ac:dyDescent="0.2">
      <c r="A904" s="274">
        <v>899</v>
      </c>
      <c r="B904" s="302" t="s">
        <v>497</v>
      </c>
      <c r="C904" s="303"/>
      <c r="D904" s="298"/>
    </row>
    <row r="905" spans="1:4" x14ac:dyDescent="0.2">
      <c r="A905" s="274">
        <v>900</v>
      </c>
      <c r="B905" s="299" t="s">
        <v>258</v>
      </c>
      <c r="C905" s="300"/>
      <c r="D905" s="288">
        <v>11</v>
      </c>
    </row>
    <row r="906" spans="1:4" x14ac:dyDescent="0.2">
      <c r="A906" s="274">
        <v>901</v>
      </c>
      <c r="B906" s="302" t="s">
        <v>498</v>
      </c>
      <c r="C906" s="303"/>
      <c r="D906" s="298"/>
    </row>
    <row r="907" spans="1:4" x14ac:dyDescent="0.2">
      <c r="A907" s="274">
        <v>902</v>
      </c>
      <c r="B907" s="299" t="s">
        <v>244</v>
      </c>
      <c r="C907" s="300"/>
      <c r="D907" s="288">
        <v>5</v>
      </c>
    </row>
    <row r="908" spans="1:4" ht="25.5" x14ac:dyDescent="0.2">
      <c r="A908" s="274">
        <v>903</v>
      </c>
      <c r="B908" s="307" t="s">
        <v>243</v>
      </c>
      <c r="C908" s="300"/>
      <c r="D908" s="288">
        <v>3</v>
      </c>
    </row>
    <row r="909" spans="1:4" ht="25.5" x14ac:dyDescent="0.2">
      <c r="A909" s="274">
        <v>904</v>
      </c>
      <c r="B909" s="319" t="s">
        <v>261</v>
      </c>
      <c r="C909" s="311"/>
      <c r="D909" s="288">
        <v>3</v>
      </c>
    </row>
    <row r="910" spans="1:4" x14ac:dyDescent="0.2">
      <c r="A910" s="274">
        <v>905</v>
      </c>
      <c r="B910" s="302" t="s">
        <v>499</v>
      </c>
      <c r="C910" s="303"/>
      <c r="D910" s="298"/>
    </row>
    <row r="911" spans="1:4" x14ac:dyDescent="0.2">
      <c r="A911" s="274">
        <v>906</v>
      </c>
      <c r="B911" s="299" t="s">
        <v>94</v>
      </c>
      <c r="C911" s="300"/>
      <c r="D911" s="288">
        <v>1</v>
      </c>
    </row>
    <row r="912" spans="1:4" x14ac:dyDescent="0.2">
      <c r="A912" s="274">
        <v>907</v>
      </c>
      <c r="B912" s="299" t="s">
        <v>376</v>
      </c>
      <c r="C912" s="300"/>
      <c r="D912" s="288">
        <v>1</v>
      </c>
    </row>
    <row r="913" spans="1:4" x14ac:dyDescent="0.2">
      <c r="A913" s="274">
        <v>908</v>
      </c>
      <c r="B913" s="299" t="s">
        <v>1</v>
      </c>
      <c r="C913" s="300"/>
      <c r="D913" s="288">
        <v>1</v>
      </c>
    </row>
    <row r="914" spans="1:4" x14ac:dyDescent="0.2">
      <c r="A914" s="274">
        <v>909</v>
      </c>
      <c r="B914" s="315" t="s">
        <v>110</v>
      </c>
      <c r="C914" s="284"/>
      <c r="D914" s="288">
        <v>1</v>
      </c>
    </row>
    <row r="915" spans="1:4" x14ac:dyDescent="0.2">
      <c r="A915" s="274">
        <v>910</v>
      </c>
      <c r="B915" s="299" t="s">
        <v>258</v>
      </c>
      <c r="C915" s="300"/>
      <c r="D915" s="288">
        <v>2</v>
      </c>
    </row>
    <row r="916" spans="1:4" x14ac:dyDescent="0.2">
      <c r="A916" s="274">
        <v>911</v>
      </c>
      <c r="B916" s="302" t="s">
        <v>500</v>
      </c>
      <c r="C916" s="303"/>
      <c r="D916" s="298"/>
    </row>
    <row r="917" spans="1:4" x14ac:dyDescent="0.2">
      <c r="A917" s="274">
        <v>912</v>
      </c>
      <c r="B917" s="299" t="s">
        <v>94</v>
      </c>
      <c r="C917" s="300"/>
      <c r="D917" s="288">
        <v>1</v>
      </c>
    </row>
    <row r="918" spans="1:4" x14ac:dyDescent="0.2">
      <c r="A918" s="274">
        <v>913</v>
      </c>
      <c r="B918" s="299" t="s">
        <v>376</v>
      </c>
      <c r="C918" s="300"/>
      <c r="D918" s="288">
        <v>1</v>
      </c>
    </row>
    <row r="919" spans="1:4" x14ac:dyDescent="0.2">
      <c r="A919" s="274">
        <v>914</v>
      </c>
      <c r="B919" s="299" t="s">
        <v>1</v>
      </c>
      <c r="C919" s="300"/>
      <c r="D919" s="288">
        <v>1</v>
      </c>
    </row>
    <row r="920" spans="1:4" x14ac:dyDescent="0.2">
      <c r="A920" s="274">
        <v>915</v>
      </c>
      <c r="B920" s="315" t="s">
        <v>110</v>
      </c>
      <c r="C920" s="284"/>
      <c r="D920" s="288">
        <v>1</v>
      </c>
    </row>
    <row r="921" spans="1:4" x14ac:dyDescent="0.2">
      <c r="A921" s="274">
        <v>916</v>
      </c>
      <c r="B921" s="299" t="s">
        <v>255</v>
      </c>
      <c r="C921" s="300"/>
      <c r="D921" s="288">
        <v>8</v>
      </c>
    </row>
    <row r="922" spans="1:4" x14ac:dyDescent="0.2">
      <c r="A922" s="274">
        <v>917</v>
      </c>
      <c r="B922" s="299" t="s">
        <v>251</v>
      </c>
      <c r="C922" s="300"/>
      <c r="D922" s="288">
        <v>8</v>
      </c>
    </row>
    <row r="923" spans="1:4" x14ac:dyDescent="0.2">
      <c r="A923" s="274">
        <v>918</v>
      </c>
      <c r="B923" s="302" t="s">
        <v>501</v>
      </c>
      <c r="C923" s="303"/>
      <c r="D923" s="298"/>
    </row>
    <row r="924" spans="1:4" x14ac:dyDescent="0.2">
      <c r="A924" s="274">
        <v>919</v>
      </c>
      <c r="B924" s="299" t="s">
        <v>94</v>
      </c>
      <c r="C924" s="300"/>
      <c r="D924" s="288">
        <v>1</v>
      </c>
    </row>
    <row r="925" spans="1:4" x14ac:dyDescent="0.2">
      <c r="A925" s="274">
        <v>920</v>
      </c>
      <c r="B925" s="299" t="s">
        <v>376</v>
      </c>
      <c r="C925" s="300"/>
      <c r="D925" s="288">
        <v>1</v>
      </c>
    </row>
    <row r="926" spans="1:4" x14ac:dyDescent="0.2">
      <c r="A926" s="274">
        <v>921</v>
      </c>
      <c r="B926" s="299" t="s">
        <v>1</v>
      </c>
      <c r="C926" s="300"/>
      <c r="D926" s="288">
        <v>1</v>
      </c>
    </row>
    <row r="927" spans="1:4" x14ac:dyDescent="0.2">
      <c r="A927" s="274">
        <v>922</v>
      </c>
      <c r="B927" s="315" t="s">
        <v>110</v>
      </c>
      <c r="C927" s="284"/>
      <c r="D927" s="288">
        <v>1</v>
      </c>
    </row>
    <row r="928" spans="1:4" x14ac:dyDescent="0.2">
      <c r="A928" s="274">
        <v>923</v>
      </c>
      <c r="B928" s="299" t="s">
        <v>258</v>
      </c>
      <c r="C928" s="300"/>
      <c r="D928" s="288">
        <v>2</v>
      </c>
    </row>
    <row r="929" spans="1:4" x14ac:dyDescent="0.2">
      <c r="A929" s="274">
        <v>924</v>
      </c>
      <c r="B929" s="302" t="s">
        <v>502</v>
      </c>
      <c r="C929" s="303"/>
      <c r="D929" s="298"/>
    </row>
    <row r="930" spans="1:4" x14ac:dyDescent="0.2">
      <c r="A930" s="274">
        <v>925</v>
      </c>
      <c r="B930" s="299" t="s">
        <v>94</v>
      </c>
      <c r="C930" s="300"/>
      <c r="D930" s="288">
        <v>1</v>
      </c>
    </row>
    <row r="931" spans="1:4" x14ac:dyDescent="0.2">
      <c r="A931" s="274">
        <v>926</v>
      </c>
      <c r="B931" s="299" t="s">
        <v>376</v>
      </c>
      <c r="C931" s="300"/>
      <c r="D931" s="288">
        <v>1</v>
      </c>
    </row>
    <row r="932" spans="1:4" x14ac:dyDescent="0.2">
      <c r="A932" s="274">
        <v>927</v>
      </c>
      <c r="B932" s="299" t="s">
        <v>1</v>
      </c>
      <c r="C932" s="300"/>
      <c r="D932" s="288">
        <v>1</v>
      </c>
    </row>
    <row r="933" spans="1:4" x14ac:dyDescent="0.2">
      <c r="A933" s="274">
        <v>928</v>
      </c>
      <c r="B933" s="315" t="s">
        <v>110</v>
      </c>
      <c r="C933" s="284"/>
      <c r="D933" s="288">
        <v>1</v>
      </c>
    </row>
    <row r="934" spans="1:4" x14ac:dyDescent="0.2">
      <c r="A934" s="274">
        <v>929</v>
      </c>
      <c r="B934" s="299" t="s">
        <v>258</v>
      </c>
      <c r="C934" s="300"/>
      <c r="D934" s="288">
        <v>2</v>
      </c>
    </row>
    <row r="935" spans="1:4" x14ac:dyDescent="0.2">
      <c r="A935" s="274">
        <v>930</v>
      </c>
      <c r="B935" s="302" t="s">
        <v>503</v>
      </c>
      <c r="C935" s="303"/>
      <c r="D935" s="298"/>
    </row>
    <row r="936" spans="1:4" x14ac:dyDescent="0.2">
      <c r="A936" s="274">
        <v>931</v>
      </c>
      <c r="B936" s="299" t="s">
        <v>94</v>
      </c>
      <c r="C936" s="300"/>
      <c r="D936" s="288">
        <v>1</v>
      </c>
    </row>
    <row r="937" spans="1:4" x14ac:dyDescent="0.2">
      <c r="A937" s="274">
        <v>932</v>
      </c>
      <c r="B937" s="299" t="s">
        <v>376</v>
      </c>
      <c r="C937" s="300"/>
      <c r="D937" s="288">
        <v>1</v>
      </c>
    </row>
    <row r="938" spans="1:4" x14ac:dyDescent="0.2">
      <c r="A938" s="274">
        <v>933</v>
      </c>
      <c r="B938" s="299" t="s">
        <v>1</v>
      </c>
      <c r="C938" s="300"/>
      <c r="D938" s="288">
        <v>1</v>
      </c>
    </row>
    <row r="939" spans="1:4" x14ac:dyDescent="0.2">
      <c r="A939" s="274">
        <v>934</v>
      </c>
      <c r="B939" s="315" t="s">
        <v>110</v>
      </c>
      <c r="C939" s="284"/>
      <c r="D939" s="288">
        <v>1</v>
      </c>
    </row>
    <row r="940" spans="1:4" x14ac:dyDescent="0.2">
      <c r="A940" s="274">
        <v>935</v>
      </c>
      <c r="B940" s="299" t="s">
        <v>258</v>
      </c>
      <c r="C940" s="300"/>
      <c r="D940" s="288">
        <v>2</v>
      </c>
    </row>
    <row r="941" spans="1:4" x14ac:dyDescent="0.2">
      <c r="A941" s="274">
        <v>936</v>
      </c>
      <c r="B941" s="302" t="s">
        <v>504</v>
      </c>
      <c r="C941" s="303"/>
      <c r="D941" s="298"/>
    </row>
    <row r="942" spans="1:4" x14ac:dyDescent="0.2">
      <c r="A942" s="274">
        <v>937</v>
      </c>
      <c r="B942" s="299" t="s">
        <v>94</v>
      </c>
      <c r="C942" s="300"/>
      <c r="D942" s="288">
        <v>1</v>
      </c>
    </row>
    <row r="943" spans="1:4" x14ac:dyDescent="0.2">
      <c r="A943" s="274">
        <v>938</v>
      </c>
      <c r="B943" s="299" t="s">
        <v>376</v>
      </c>
      <c r="C943" s="300"/>
      <c r="D943" s="288">
        <v>1</v>
      </c>
    </row>
    <row r="944" spans="1:4" x14ac:dyDescent="0.2">
      <c r="A944" s="274">
        <v>939</v>
      </c>
      <c r="B944" s="299" t="s">
        <v>1</v>
      </c>
      <c r="C944" s="300"/>
      <c r="D944" s="288">
        <v>1</v>
      </c>
    </row>
    <row r="945" spans="1:4" x14ac:dyDescent="0.2">
      <c r="A945" s="274">
        <v>940</v>
      </c>
      <c r="B945" s="315" t="s">
        <v>110</v>
      </c>
      <c r="C945" s="284"/>
      <c r="D945" s="288">
        <v>1</v>
      </c>
    </row>
    <row r="946" spans="1:4" x14ac:dyDescent="0.2">
      <c r="A946" s="274">
        <v>941</v>
      </c>
      <c r="B946" s="299" t="s">
        <v>258</v>
      </c>
      <c r="C946" s="300"/>
      <c r="D946" s="288">
        <v>2</v>
      </c>
    </row>
    <row r="947" spans="1:4" x14ac:dyDescent="0.2">
      <c r="A947" s="274">
        <v>942</v>
      </c>
      <c r="B947" s="302" t="s">
        <v>505</v>
      </c>
      <c r="C947" s="303"/>
      <c r="D947" s="298"/>
    </row>
    <row r="948" spans="1:4" x14ac:dyDescent="0.2">
      <c r="A948" s="274">
        <v>943</v>
      </c>
      <c r="B948" s="299" t="s">
        <v>94</v>
      </c>
      <c r="C948" s="300"/>
      <c r="D948" s="288">
        <v>1</v>
      </c>
    </row>
    <row r="949" spans="1:4" x14ac:dyDescent="0.2">
      <c r="A949" s="274">
        <v>944</v>
      </c>
      <c r="B949" s="299" t="s">
        <v>376</v>
      </c>
      <c r="C949" s="300"/>
      <c r="D949" s="288">
        <v>1</v>
      </c>
    </row>
    <row r="950" spans="1:4" x14ac:dyDescent="0.2">
      <c r="A950" s="274">
        <v>945</v>
      </c>
      <c r="B950" s="299" t="s">
        <v>262</v>
      </c>
      <c r="C950" s="300"/>
      <c r="D950" s="288">
        <v>1</v>
      </c>
    </row>
    <row r="951" spans="1:4" x14ac:dyDescent="0.2">
      <c r="A951" s="274">
        <v>946</v>
      </c>
      <c r="B951" s="299" t="s">
        <v>263</v>
      </c>
      <c r="C951" s="284"/>
      <c r="D951" s="288">
        <v>2</v>
      </c>
    </row>
    <row r="952" spans="1:4" x14ac:dyDescent="0.2">
      <c r="A952" s="274">
        <v>947</v>
      </c>
      <c r="B952" s="315" t="s">
        <v>106</v>
      </c>
      <c r="C952" s="305"/>
      <c r="D952" s="288">
        <v>3</v>
      </c>
    </row>
    <row r="953" spans="1:4" x14ac:dyDescent="0.2">
      <c r="A953" s="274">
        <v>948</v>
      </c>
      <c r="B953" s="299" t="s">
        <v>264</v>
      </c>
      <c r="C953" s="300"/>
      <c r="D953" s="288">
        <v>4</v>
      </c>
    </row>
    <row r="954" spans="1:4" x14ac:dyDescent="0.2">
      <c r="A954" s="274">
        <v>949</v>
      </c>
      <c r="B954" s="302" t="s">
        <v>506</v>
      </c>
      <c r="C954" s="303"/>
      <c r="D954" s="298"/>
    </row>
    <row r="955" spans="1:4" x14ac:dyDescent="0.2">
      <c r="A955" s="274">
        <v>950</v>
      </c>
      <c r="B955" s="299" t="s">
        <v>251</v>
      </c>
      <c r="C955" s="300"/>
      <c r="D955" s="288">
        <v>6</v>
      </c>
    </row>
    <row r="956" spans="1:4" x14ac:dyDescent="0.2">
      <c r="A956" s="274">
        <v>951</v>
      </c>
      <c r="B956" s="299" t="s">
        <v>242</v>
      </c>
      <c r="C956" s="300"/>
      <c r="D956" s="288">
        <v>2</v>
      </c>
    </row>
    <row r="957" spans="1:4" x14ac:dyDescent="0.2">
      <c r="A957" s="274">
        <v>952</v>
      </c>
      <c r="B957" s="299" t="s">
        <v>265</v>
      </c>
      <c r="C957" s="300"/>
      <c r="D957" s="288">
        <v>5</v>
      </c>
    </row>
    <row r="958" spans="1:4" x14ac:dyDescent="0.2">
      <c r="A958" s="274">
        <v>953</v>
      </c>
      <c r="B958" s="302" t="s">
        <v>507</v>
      </c>
      <c r="C958" s="303"/>
      <c r="D958" s="298"/>
    </row>
    <row r="959" spans="1:4" ht="25.5" x14ac:dyDescent="0.2">
      <c r="A959" s="274">
        <v>954</v>
      </c>
      <c r="B959" s="307" t="s">
        <v>243</v>
      </c>
      <c r="C959" s="300"/>
      <c r="D959" s="288">
        <v>3</v>
      </c>
    </row>
    <row r="960" spans="1:4" x14ac:dyDescent="0.2">
      <c r="A960" s="274">
        <v>955</v>
      </c>
      <c r="B960" s="302" t="s">
        <v>508</v>
      </c>
      <c r="C960" s="303"/>
      <c r="D960" s="298"/>
    </row>
    <row r="961" spans="1:4" x14ac:dyDescent="0.2">
      <c r="A961" s="274">
        <v>956</v>
      </c>
      <c r="B961" s="299" t="s">
        <v>251</v>
      </c>
      <c r="C961" s="300"/>
      <c r="D961" s="288">
        <v>6</v>
      </c>
    </row>
    <row r="962" spans="1:4" x14ac:dyDescent="0.2">
      <c r="A962" s="274">
        <v>957</v>
      </c>
      <c r="B962" s="299" t="s">
        <v>242</v>
      </c>
      <c r="C962" s="300"/>
      <c r="D962" s="288">
        <v>2</v>
      </c>
    </row>
    <row r="963" spans="1:4" x14ac:dyDescent="0.2">
      <c r="A963" s="274">
        <v>958</v>
      </c>
      <c r="B963" s="302" t="s">
        <v>509</v>
      </c>
      <c r="C963" s="303"/>
      <c r="D963" s="298"/>
    </row>
    <row r="964" spans="1:4" x14ac:dyDescent="0.2">
      <c r="A964" s="274">
        <v>959</v>
      </c>
      <c r="B964" s="299" t="s">
        <v>251</v>
      </c>
      <c r="C964" s="300"/>
      <c r="D964" s="288">
        <v>6</v>
      </c>
    </row>
    <row r="965" spans="1:4" x14ac:dyDescent="0.2">
      <c r="A965" s="274">
        <v>960</v>
      </c>
      <c r="B965" s="299" t="s">
        <v>242</v>
      </c>
      <c r="C965" s="300"/>
      <c r="D965" s="288">
        <v>2</v>
      </c>
    </row>
    <row r="966" spans="1:4" x14ac:dyDescent="0.2">
      <c r="A966" s="274">
        <v>961</v>
      </c>
      <c r="B966" s="299" t="s">
        <v>266</v>
      </c>
      <c r="C966" s="300"/>
      <c r="D966" s="288">
        <v>4</v>
      </c>
    </row>
    <row r="967" spans="1:4" x14ac:dyDescent="0.2">
      <c r="A967" s="274">
        <v>962</v>
      </c>
      <c r="B967" s="302" t="s">
        <v>510</v>
      </c>
      <c r="C967" s="303"/>
      <c r="D967" s="298"/>
    </row>
    <row r="968" spans="1:4" x14ac:dyDescent="0.2">
      <c r="A968" s="274">
        <v>963</v>
      </c>
      <c r="B968" s="299" t="s">
        <v>251</v>
      </c>
      <c r="C968" s="300"/>
      <c r="D968" s="288">
        <v>6</v>
      </c>
    </row>
    <row r="969" spans="1:4" x14ac:dyDescent="0.2">
      <c r="A969" s="274">
        <v>964</v>
      </c>
      <c r="B969" s="299" t="s">
        <v>242</v>
      </c>
      <c r="C969" s="300"/>
      <c r="D969" s="288">
        <v>2</v>
      </c>
    </row>
    <row r="970" spans="1:4" x14ac:dyDescent="0.2">
      <c r="A970" s="274">
        <v>965</v>
      </c>
      <c r="B970" s="299" t="s">
        <v>267</v>
      </c>
      <c r="C970" s="279"/>
      <c r="D970" s="288">
        <v>5</v>
      </c>
    </row>
    <row r="971" spans="1:4" x14ac:dyDescent="0.2">
      <c r="A971" s="274">
        <v>966</v>
      </c>
      <c r="B971" s="302" t="s">
        <v>511</v>
      </c>
      <c r="C971" s="303"/>
      <c r="D971" s="298"/>
    </row>
    <row r="972" spans="1:4" x14ac:dyDescent="0.2">
      <c r="A972" s="274">
        <v>967</v>
      </c>
      <c r="B972" s="299" t="s">
        <v>266</v>
      </c>
      <c r="C972" s="300"/>
      <c r="D972" s="288">
        <v>5</v>
      </c>
    </row>
    <row r="973" spans="1:4" x14ac:dyDescent="0.2">
      <c r="A973" s="274">
        <v>968</v>
      </c>
      <c r="B973" s="316" t="s">
        <v>512</v>
      </c>
      <c r="C973" s="317"/>
      <c r="D973" s="298"/>
    </row>
    <row r="974" spans="1:4" x14ac:dyDescent="0.2">
      <c r="A974" s="274">
        <v>969</v>
      </c>
      <c r="B974" s="299" t="s">
        <v>94</v>
      </c>
      <c r="C974" s="300"/>
      <c r="D974" s="288">
        <v>1</v>
      </c>
    </row>
    <row r="975" spans="1:4" x14ac:dyDescent="0.2">
      <c r="A975" s="274">
        <v>970</v>
      </c>
      <c r="B975" s="299" t="s">
        <v>376</v>
      </c>
      <c r="C975" s="300"/>
      <c r="D975" s="288">
        <v>1</v>
      </c>
    </row>
    <row r="976" spans="1:4" x14ac:dyDescent="0.2">
      <c r="A976" s="274">
        <v>971</v>
      </c>
      <c r="B976" s="299" t="s">
        <v>1</v>
      </c>
      <c r="C976" s="300"/>
      <c r="D976" s="288">
        <v>1</v>
      </c>
    </row>
    <row r="977" spans="1:4" x14ac:dyDescent="0.2">
      <c r="A977" s="274">
        <v>972</v>
      </c>
      <c r="B977" s="315" t="s">
        <v>110</v>
      </c>
      <c r="C977" s="300"/>
      <c r="D977" s="288">
        <v>1</v>
      </c>
    </row>
    <row r="978" spans="1:4" x14ac:dyDescent="0.2">
      <c r="A978" s="274">
        <v>973</v>
      </c>
      <c r="B978" s="299" t="s">
        <v>251</v>
      </c>
      <c r="C978" s="300"/>
      <c r="D978" s="288">
        <v>25</v>
      </c>
    </row>
    <row r="979" spans="1:4" x14ac:dyDescent="0.2">
      <c r="A979" s="274">
        <v>974</v>
      </c>
      <c r="B979" s="306" t="s">
        <v>217</v>
      </c>
      <c r="C979" s="300"/>
      <c r="D979" s="288">
        <v>2</v>
      </c>
    </row>
    <row r="980" spans="1:4" x14ac:dyDescent="0.2">
      <c r="A980" s="274">
        <v>975</v>
      </c>
      <c r="B980" s="314" t="s">
        <v>256</v>
      </c>
      <c r="C980" s="311"/>
      <c r="D980" s="288">
        <v>25</v>
      </c>
    </row>
    <row r="981" spans="1:4" x14ac:dyDescent="0.2">
      <c r="A981" s="274">
        <v>976</v>
      </c>
      <c r="B981" s="299" t="s">
        <v>218</v>
      </c>
      <c r="C981" s="300"/>
      <c r="D981" s="288">
        <v>4</v>
      </c>
    </row>
    <row r="982" spans="1:4" x14ac:dyDescent="0.2">
      <c r="A982" s="274">
        <v>977</v>
      </c>
      <c r="B982" s="308" t="s">
        <v>19</v>
      </c>
      <c r="C982" s="287"/>
      <c r="D982" s="309">
        <v>2</v>
      </c>
    </row>
    <row r="983" spans="1:4" ht="25.5" x14ac:dyDescent="0.2">
      <c r="A983" s="274">
        <v>978</v>
      </c>
      <c r="B983" s="307" t="s">
        <v>220</v>
      </c>
      <c r="C983" s="300"/>
      <c r="D983" s="288">
        <v>3</v>
      </c>
    </row>
    <row r="984" spans="1:4" x14ac:dyDescent="0.2">
      <c r="A984" s="274">
        <v>979</v>
      </c>
      <c r="B984" s="316" t="s">
        <v>513</v>
      </c>
      <c r="C984" s="317"/>
      <c r="D984" s="298"/>
    </row>
    <row r="985" spans="1:4" x14ac:dyDescent="0.2">
      <c r="A985" s="274">
        <v>980</v>
      </c>
      <c r="B985" s="299" t="s">
        <v>94</v>
      </c>
      <c r="C985" s="300"/>
      <c r="D985" s="288">
        <v>1</v>
      </c>
    </row>
    <row r="986" spans="1:4" x14ac:dyDescent="0.2">
      <c r="A986" s="274">
        <v>981</v>
      </c>
      <c r="B986" s="299" t="s">
        <v>376</v>
      </c>
      <c r="C986" s="300"/>
      <c r="D986" s="288">
        <v>1</v>
      </c>
    </row>
    <row r="987" spans="1:4" x14ac:dyDescent="0.2">
      <c r="A987" s="274">
        <v>982</v>
      </c>
      <c r="B987" s="314" t="s">
        <v>255</v>
      </c>
      <c r="C987" s="311"/>
      <c r="D987" s="288">
        <v>12</v>
      </c>
    </row>
    <row r="988" spans="1:4" x14ac:dyDescent="0.2">
      <c r="A988" s="274">
        <v>983</v>
      </c>
      <c r="B988" s="299" t="s">
        <v>1</v>
      </c>
      <c r="C988" s="300"/>
      <c r="D988" s="288">
        <v>1</v>
      </c>
    </row>
    <row r="989" spans="1:4" x14ac:dyDescent="0.2">
      <c r="A989" s="274">
        <v>984</v>
      </c>
      <c r="B989" s="315" t="s">
        <v>110</v>
      </c>
      <c r="C989" s="284"/>
      <c r="D989" s="288">
        <v>1</v>
      </c>
    </row>
    <row r="990" spans="1:4" x14ac:dyDescent="0.2">
      <c r="A990" s="274">
        <v>985</v>
      </c>
      <c r="B990" s="299" t="s">
        <v>251</v>
      </c>
      <c r="C990" s="300"/>
      <c r="D990" s="288">
        <v>25</v>
      </c>
    </row>
    <row r="991" spans="1:4" x14ac:dyDescent="0.2">
      <c r="A991" s="274">
        <v>986</v>
      </c>
      <c r="B991" s="310" t="s">
        <v>229</v>
      </c>
      <c r="C991" s="311"/>
      <c r="D991" s="288">
        <v>2</v>
      </c>
    </row>
    <row r="992" spans="1:4" x14ac:dyDescent="0.2">
      <c r="A992" s="274">
        <v>987</v>
      </c>
      <c r="B992" s="299" t="s">
        <v>218</v>
      </c>
      <c r="C992" s="300"/>
      <c r="D992" s="288">
        <v>4</v>
      </c>
    </row>
    <row r="993" spans="1:4" x14ac:dyDescent="0.2">
      <c r="A993" s="274">
        <v>988</v>
      </c>
      <c r="B993" s="308" t="s">
        <v>15</v>
      </c>
      <c r="C993" s="287"/>
      <c r="D993" s="309">
        <v>2</v>
      </c>
    </row>
    <row r="994" spans="1:4" ht="25.5" x14ac:dyDescent="0.2">
      <c r="A994" s="274">
        <v>989</v>
      </c>
      <c r="B994" s="307" t="s">
        <v>230</v>
      </c>
      <c r="C994" s="300"/>
      <c r="D994" s="288">
        <v>3</v>
      </c>
    </row>
    <row r="995" spans="1:4" x14ac:dyDescent="0.2">
      <c r="A995" s="274">
        <v>990</v>
      </c>
      <c r="B995" s="316" t="s">
        <v>514</v>
      </c>
      <c r="C995" s="317"/>
      <c r="D995" s="298"/>
    </row>
    <row r="996" spans="1:4" x14ac:dyDescent="0.2">
      <c r="A996" s="274">
        <v>991</v>
      </c>
      <c r="B996" s="299" t="s">
        <v>94</v>
      </c>
      <c r="C996" s="300"/>
      <c r="D996" s="288">
        <v>1</v>
      </c>
    </row>
    <row r="997" spans="1:4" x14ac:dyDescent="0.2">
      <c r="A997" s="274">
        <v>992</v>
      </c>
      <c r="B997" s="299" t="s">
        <v>376</v>
      </c>
      <c r="C997" s="300"/>
      <c r="D997" s="288">
        <v>1</v>
      </c>
    </row>
    <row r="998" spans="1:4" x14ac:dyDescent="0.2">
      <c r="A998" s="274">
        <v>993</v>
      </c>
      <c r="B998" s="314" t="s">
        <v>255</v>
      </c>
      <c r="C998" s="311"/>
      <c r="D998" s="288">
        <v>25</v>
      </c>
    </row>
    <row r="999" spans="1:4" x14ac:dyDescent="0.2">
      <c r="A999" s="274">
        <v>994</v>
      </c>
      <c r="B999" s="299" t="s">
        <v>1</v>
      </c>
      <c r="C999" s="300"/>
      <c r="D999" s="288">
        <v>1</v>
      </c>
    </row>
    <row r="1000" spans="1:4" x14ac:dyDescent="0.2">
      <c r="A1000" s="274">
        <v>995</v>
      </c>
      <c r="B1000" s="315" t="s">
        <v>110</v>
      </c>
      <c r="C1000" s="284"/>
      <c r="D1000" s="288">
        <v>1</v>
      </c>
    </row>
    <row r="1001" spans="1:4" x14ac:dyDescent="0.2">
      <c r="A1001" s="274">
        <v>996</v>
      </c>
      <c r="B1001" s="299" t="s">
        <v>251</v>
      </c>
      <c r="C1001" s="300"/>
      <c r="D1001" s="288">
        <v>25</v>
      </c>
    </row>
    <row r="1002" spans="1:4" x14ac:dyDescent="0.2">
      <c r="A1002" s="274">
        <v>997</v>
      </c>
      <c r="B1002" s="310" t="s">
        <v>229</v>
      </c>
      <c r="C1002" s="311"/>
      <c r="D1002" s="288">
        <v>2</v>
      </c>
    </row>
    <row r="1003" spans="1:4" x14ac:dyDescent="0.2">
      <c r="A1003" s="274">
        <v>998</v>
      </c>
      <c r="B1003" s="299" t="s">
        <v>218</v>
      </c>
      <c r="C1003" s="300"/>
      <c r="D1003" s="288">
        <v>4</v>
      </c>
    </row>
    <row r="1004" spans="1:4" x14ac:dyDescent="0.2">
      <c r="A1004" s="274">
        <v>999</v>
      </c>
      <c r="B1004" s="308" t="s">
        <v>15</v>
      </c>
      <c r="C1004" s="287"/>
      <c r="D1004" s="309">
        <v>2</v>
      </c>
    </row>
    <row r="1005" spans="1:4" ht="25.5" x14ac:dyDescent="0.2">
      <c r="A1005" s="274">
        <v>1000</v>
      </c>
      <c r="B1005" s="307" t="s">
        <v>230</v>
      </c>
      <c r="C1005" s="300"/>
      <c r="D1005" s="288">
        <v>3</v>
      </c>
    </row>
    <row r="1006" spans="1:4" x14ac:dyDescent="0.2">
      <c r="A1006" s="274">
        <v>1001</v>
      </c>
      <c r="B1006" s="302" t="s">
        <v>515</v>
      </c>
      <c r="C1006" s="303"/>
      <c r="D1006" s="298"/>
    </row>
    <row r="1007" spans="1:4" x14ac:dyDescent="0.2">
      <c r="A1007" s="274">
        <v>1002</v>
      </c>
      <c r="B1007" s="299" t="s">
        <v>244</v>
      </c>
      <c r="C1007" s="300"/>
      <c r="D1007" s="288">
        <v>1</v>
      </c>
    </row>
    <row r="1008" spans="1:4" ht="25.5" x14ac:dyDescent="0.2">
      <c r="A1008" s="274">
        <v>1003</v>
      </c>
      <c r="B1008" s="307" t="s">
        <v>269</v>
      </c>
      <c r="C1008" s="300"/>
      <c r="D1008" s="288">
        <v>1</v>
      </c>
    </row>
    <row r="1009" spans="1:4" x14ac:dyDescent="0.2">
      <c r="A1009" s="274">
        <v>1004</v>
      </c>
      <c r="B1009" s="302" t="s">
        <v>516</v>
      </c>
      <c r="C1009" s="303"/>
      <c r="D1009" s="298"/>
    </row>
    <row r="1010" spans="1:4" x14ac:dyDescent="0.2">
      <c r="A1010" s="274">
        <v>1005</v>
      </c>
      <c r="B1010" s="299" t="s">
        <v>244</v>
      </c>
      <c r="C1010" s="300"/>
      <c r="D1010" s="288">
        <v>2</v>
      </c>
    </row>
    <row r="1011" spans="1:4" ht="25.5" x14ac:dyDescent="0.2">
      <c r="A1011" s="274">
        <v>1006</v>
      </c>
      <c r="B1011" s="307" t="s">
        <v>269</v>
      </c>
      <c r="C1011" s="300"/>
      <c r="D1011" s="288">
        <v>1</v>
      </c>
    </row>
    <row r="1012" spans="1:4" ht="25.5" x14ac:dyDescent="0.2">
      <c r="A1012" s="274">
        <v>1007</v>
      </c>
      <c r="B1012" s="307" t="s">
        <v>270</v>
      </c>
      <c r="C1012" s="300"/>
      <c r="D1012" s="288">
        <v>1</v>
      </c>
    </row>
    <row r="1013" spans="1:4" x14ac:dyDescent="0.2">
      <c r="A1013" s="274">
        <v>1008</v>
      </c>
      <c r="B1013" s="316" t="s">
        <v>517</v>
      </c>
      <c r="C1013" s="317"/>
      <c r="D1013" s="288"/>
    </row>
    <row r="1014" spans="1:4" x14ac:dyDescent="0.2">
      <c r="A1014" s="274">
        <v>1009</v>
      </c>
      <c r="B1014" s="299" t="s">
        <v>94</v>
      </c>
      <c r="C1014" s="300"/>
      <c r="D1014" s="288">
        <v>1</v>
      </c>
    </row>
    <row r="1015" spans="1:4" x14ac:dyDescent="0.2">
      <c r="A1015" s="274">
        <v>1010</v>
      </c>
      <c r="B1015" s="299" t="s">
        <v>376</v>
      </c>
      <c r="C1015" s="300"/>
      <c r="D1015" s="288">
        <v>1</v>
      </c>
    </row>
    <row r="1016" spans="1:4" x14ac:dyDescent="0.2">
      <c r="A1016" s="274">
        <v>1011</v>
      </c>
      <c r="B1016" s="314" t="s">
        <v>250</v>
      </c>
      <c r="C1016" s="311"/>
      <c r="D1016" s="288">
        <v>25</v>
      </c>
    </row>
    <row r="1017" spans="1:4" x14ac:dyDescent="0.2">
      <c r="A1017" s="274">
        <v>1012</v>
      </c>
      <c r="B1017" s="299" t="s">
        <v>1</v>
      </c>
      <c r="C1017" s="300"/>
      <c r="D1017" s="288">
        <v>1</v>
      </c>
    </row>
    <row r="1018" spans="1:4" x14ac:dyDescent="0.2">
      <c r="A1018" s="274">
        <v>1013</v>
      </c>
      <c r="B1018" s="315" t="s">
        <v>110</v>
      </c>
      <c r="C1018" s="284"/>
      <c r="D1018" s="288">
        <v>1</v>
      </c>
    </row>
    <row r="1019" spans="1:4" x14ac:dyDescent="0.2">
      <c r="A1019" s="274">
        <v>1014</v>
      </c>
      <c r="B1019" s="299" t="s">
        <v>251</v>
      </c>
      <c r="C1019" s="300"/>
      <c r="D1019" s="288">
        <v>25</v>
      </c>
    </row>
    <row r="1020" spans="1:4" x14ac:dyDescent="0.2">
      <c r="A1020" s="274">
        <v>1015</v>
      </c>
      <c r="B1020" s="310" t="s">
        <v>252</v>
      </c>
      <c r="C1020" s="311"/>
      <c r="D1020" s="288">
        <v>2</v>
      </c>
    </row>
    <row r="1021" spans="1:4" x14ac:dyDescent="0.2">
      <c r="A1021" s="274">
        <v>1016</v>
      </c>
      <c r="B1021" s="299" t="s">
        <v>218</v>
      </c>
      <c r="C1021" s="300"/>
      <c r="D1021" s="288">
        <v>4</v>
      </c>
    </row>
    <row r="1022" spans="1:4" x14ac:dyDescent="0.2">
      <c r="A1022" s="274">
        <v>1017</v>
      </c>
      <c r="B1022" s="308" t="s">
        <v>225</v>
      </c>
      <c r="C1022" s="287"/>
      <c r="D1022" s="309">
        <v>2</v>
      </c>
    </row>
    <row r="1023" spans="1:4" ht="25.5" x14ac:dyDescent="0.2">
      <c r="A1023" s="274">
        <v>1018</v>
      </c>
      <c r="B1023" s="307" t="s">
        <v>226</v>
      </c>
      <c r="C1023" s="300"/>
      <c r="D1023" s="288">
        <v>3</v>
      </c>
    </row>
    <row r="1024" spans="1:4" x14ac:dyDescent="0.2">
      <c r="A1024" s="274">
        <v>1019</v>
      </c>
      <c r="B1024" s="302" t="s">
        <v>518</v>
      </c>
      <c r="C1024" s="303"/>
      <c r="D1024" s="298"/>
    </row>
    <row r="1025" spans="1:4" x14ac:dyDescent="0.2">
      <c r="A1025" s="274">
        <v>1020</v>
      </c>
      <c r="B1025" s="299" t="s">
        <v>244</v>
      </c>
      <c r="C1025" s="300"/>
      <c r="D1025" s="288">
        <v>1</v>
      </c>
    </row>
    <row r="1026" spans="1:4" ht="25.5" x14ac:dyDescent="0.2">
      <c r="A1026" s="274">
        <v>1021</v>
      </c>
      <c r="B1026" s="307" t="s">
        <v>269</v>
      </c>
      <c r="C1026" s="300"/>
      <c r="D1026" s="288">
        <v>1</v>
      </c>
    </row>
    <row r="1027" spans="1:4" x14ac:dyDescent="0.2">
      <c r="A1027" s="274">
        <v>1022</v>
      </c>
      <c r="B1027" s="316" t="s">
        <v>519</v>
      </c>
      <c r="C1027" s="317"/>
      <c r="D1027" s="298"/>
    </row>
    <row r="1028" spans="1:4" x14ac:dyDescent="0.2">
      <c r="A1028" s="274">
        <v>1023</v>
      </c>
      <c r="B1028" s="299" t="s">
        <v>94</v>
      </c>
      <c r="C1028" s="300"/>
      <c r="D1028" s="288">
        <v>1</v>
      </c>
    </row>
    <row r="1029" spans="1:4" x14ac:dyDescent="0.2">
      <c r="A1029" s="274">
        <v>1024</v>
      </c>
      <c r="B1029" s="299" t="s">
        <v>376</v>
      </c>
      <c r="C1029" s="300"/>
      <c r="D1029" s="288">
        <v>1</v>
      </c>
    </row>
    <row r="1030" spans="1:4" x14ac:dyDescent="0.2">
      <c r="A1030" s="274">
        <v>1025</v>
      </c>
      <c r="B1030" s="299" t="s">
        <v>1</v>
      </c>
      <c r="C1030" s="300"/>
      <c r="D1030" s="288">
        <v>1</v>
      </c>
    </row>
    <row r="1031" spans="1:4" x14ac:dyDescent="0.2">
      <c r="A1031" s="274">
        <v>1026</v>
      </c>
      <c r="B1031" s="315" t="s">
        <v>110</v>
      </c>
      <c r="C1031" s="284"/>
      <c r="D1031" s="288">
        <v>1</v>
      </c>
    </row>
    <row r="1032" spans="1:4" x14ac:dyDescent="0.2">
      <c r="A1032" s="274">
        <v>1027</v>
      </c>
      <c r="B1032" s="299" t="s">
        <v>251</v>
      </c>
      <c r="C1032" s="300"/>
      <c r="D1032" s="288">
        <v>12</v>
      </c>
    </row>
    <row r="1033" spans="1:4" x14ac:dyDescent="0.2">
      <c r="A1033" s="274">
        <v>1028</v>
      </c>
      <c r="B1033" s="310" t="s">
        <v>252</v>
      </c>
      <c r="C1033" s="311"/>
      <c r="D1033" s="288">
        <v>1</v>
      </c>
    </row>
    <row r="1034" spans="1:4" x14ac:dyDescent="0.2">
      <c r="A1034" s="274">
        <v>1029</v>
      </c>
      <c r="B1034" s="314" t="s">
        <v>250</v>
      </c>
      <c r="C1034" s="311"/>
      <c r="D1034" s="288">
        <v>12</v>
      </c>
    </row>
    <row r="1035" spans="1:4" x14ac:dyDescent="0.2">
      <c r="A1035" s="274">
        <v>1030</v>
      </c>
      <c r="B1035" s="299" t="s">
        <v>218</v>
      </c>
      <c r="C1035" s="300"/>
      <c r="D1035" s="288">
        <v>2</v>
      </c>
    </row>
    <row r="1036" spans="1:4" x14ac:dyDescent="0.2">
      <c r="A1036" s="274">
        <v>1031</v>
      </c>
      <c r="B1036" s="308" t="s">
        <v>225</v>
      </c>
      <c r="C1036" s="287"/>
      <c r="D1036" s="309">
        <v>2</v>
      </c>
    </row>
    <row r="1037" spans="1:4" ht="25.5" x14ac:dyDescent="0.2">
      <c r="A1037" s="274">
        <v>1032</v>
      </c>
      <c r="B1037" s="307" t="s">
        <v>226</v>
      </c>
      <c r="C1037" s="300"/>
      <c r="D1037" s="288">
        <v>1</v>
      </c>
    </row>
    <row r="1038" spans="1:4" x14ac:dyDescent="0.2">
      <c r="A1038" s="274">
        <v>1033</v>
      </c>
      <c r="B1038" s="302" t="s">
        <v>520</v>
      </c>
      <c r="C1038" s="303"/>
      <c r="D1038" s="298"/>
    </row>
    <row r="1039" spans="1:4" x14ac:dyDescent="0.2">
      <c r="A1039" s="274">
        <v>1034</v>
      </c>
      <c r="B1039" s="299" t="s">
        <v>244</v>
      </c>
      <c r="C1039" s="300"/>
      <c r="D1039" s="288">
        <v>2</v>
      </c>
    </row>
    <row r="1040" spans="1:4" x14ac:dyDescent="0.2">
      <c r="A1040" s="274">
        <v>1035</v>
      </c>
      <c r="B1040" s="299" t="s">
        <v>271</v>
      </c>
      <c r="C1040" s="300"/>
      <c r="D1040" s="288">
        <v>1</v>
      </c>
    </row>
    <row r="1041" spans="1:4" x14ac:dyDescent="0.2">
      <c r="A1041" s="274">
        <v>1036</v>
      </c>
      <c r="B1041" s="299" t="s">
        <v>272</v>
      </c>
      <c r="C1041" s="300"/>
      <c r="D1041" s="288">
        <v>1</v>
      </c>
    </row>
    <row r="1042" spans="1:4" x14ac:dyDescent="0.2">
      <c r="A1042" s="274">
        <v>1037</v>
      </c>
      <c r="B1042" s="316" t="s">
        <v>521</v>
      </c>
      <c r="C1042" s="317"/>
      <c r="D1042" s="298"/>
    </row>
    <row r="1043" spans="1:4" x14ac:dyDescent="0.2">
      <c r="A1043" s="274">
        <v>1038</v>
      </c>
      <c r="B1043" s="299" t="s">
        <v>94</v>
      </c>
      <c r="C1043" s="300"/>
      <c r="D1043" s="288">
        <v>1</v>
      </c>
    </row>
    <row r="1044" spans="1:4" x14ac:dyDescent="0.2">
      <c r="A1044" s="274">
        <v>1039</v>
      </c>
      <c r="B1044" s="299" t="s">
        <v>376</v>
      </c>
      <c r="C1044" s="300"/>
      <c r="D1044" s="288">
        <v>1</v>
      </c>
    </row>
    <row r="1045" spans="1:4" x14ac:dyDescent="0.2">
      <c r="A1045" s="274">
        <v>1040</v>
      </c>
      <c r="B1045" s="299" t="s">
        <v>1</v>
      </c>
      <c r="C1045" s="300"/>
      <c r="D1045" s="288">
        <v>1</v>
      </c>
    </row>
    <row r="1046" spans="1:4" x14ac:dyDescent="0.2">
      <c r="A1046" s="274">
        <v>1041</v>
      </c>
      <c r="B1046" s="315" t="s">
        <v>110</v>
      </c>
      <c r="C1046" s="284"/>
      <c r="D1046" s="288">
        <v>1</v>
      </c>
    </row>
    <row r="1047" spans="1:4" x14ac:dyDescent="0.2">
      <c r="A1047" s="274">
        <v>1042</v>
      </c>
      <c r="B1047" s="299" t="s">
        <v>251</v>
      </c>
      <c r="C1047" s="300"/>
      <c r="D1047" s="288">
        <v>12</v>
      </c>
    </row>
    <row r="1048" spans="1:4" x14ac:dyDescent="0.2">
      <c r="A1048" s="274">
        <v>1043</v>
      </c>
      <c r="B1048" s="306" t="s">
        <v>217</v>
      </c>
      <c r="C1048" s="300"/>
      <c r="D1048" s="288">
        <v>1</v>
      </c>
    </row>
    <row r="1049" spans="1:4" x14ac:dyDescent="0.2">
      <c r="A1049" s="274">
        <v>1044</v>
      </c>
      <c r="B1049" s="314" t="s">
        <v>256</v>
      </c>
      <c r="C1049" s="311"/>
      <c r="D1049" s="288">
        <v>12</v>
      </c>
    </row>
    <row r="1050" spans="1:4" x14ac:dyDescent="0.2">
      <c r="A1050" s="274">
        <v>1045</v>
      </c>
      <c r="B1050" s="299" t="s">
        <v>218</v>
      </c>
      <c r="C1050" s="300"/>
      <c r="D1050" s="288">
        <v>2</v>
      </c>
    </row>
    <row r="1051" spans="1:4" x14ac:dyDescent="0.2">
      <c r="A1051" s="274">
        <v>1046</v>
      </c>
      <c r="B1051" s="308" t="s">
        <v>19</v>
      </c>
      <c r="C1051" s="287"/>
      <c r="D1051" s="309">
        <v>2</v>
      </c>
    </row>
    <row r="1052" spans="1:4" ht="25.5" x14ac:dyDescent="0.2">
      <c r="A1052" s="274">
        <v>1047</v>
      </c>
      <c r="B1052" s="307" t="s">
        <v>220</v>
      </c>
      <c r="C1052" s="300"/>
      <c r="D1052" s="288">
        <v>1</v>
      </c>
    </row>
    <row r="1053" spans="1:4" x14ac:dyDescent="0.2">
      <c r="A1053" s="274">
        <v>1048</v>
      </c>
      <c r="B1053" s="316" t="s">
        <v>522</v>
      </c>
      <c r="C1053" s="317"/>
      <c r="D1053" s="298"/>
    </row>
    <row r="1054" spans="1:4" x14ac:dyDescent="0.2">
      <c r="A1054" s="274">
        <v>1049</v>
      </c>
      <c r="B1054" s="299" t="s">
        <v>94</v>
      </c>
      <c r="C1054" s="300"/>
      <c r="D1054" s="288">
        <v>1</v>
      </c>
    </row>
    <row r="1055" spans="1:4" x14ac:dyDescent="0.2">
      <c r="A1055" s="274">
        <v>1050</v>
      </c>
      <c r="B1055" s="299" t="s">
        <v>376</v>
      </c>
      <c r="C1055" s="300"/>
      <c r="D1055" s="288">
        <v>1</v>
      </c>
    </row>
    <row r="1056" spans="1:4" x14ac:dyDescent="0.2">
      <c r="A1056" s="274">
        <v>1051</v>
      </c>
      <c r="B1056" s="299" t="s">
        <v>1</v>
      </c>
      <c r="C1056" s="300"/>
      <c r="D1056" s="288">
        <v>1</v>
      </c>
    </row>
    <row r="1057" spans="1:4" x14ac:dyDescent="0.2">
      <c r="A1057" s="274">
        <v>1052</v>
      </c>
      <c r="B1057" s="315" t="s">
        <v>110</v>
      </c>
      <c r="C1057" s="284"/>
      <c r="D1057" s="288">
        <v>1</v>
      </c>
    </row>
    <row r="1058" spans="1:4" x14ac:dyDescent="0.2">
      <c r="A1058" s="274">
        <v>1053</v>
      </c>
      <c r="B1058" s="299" t="s">
        <v>251</v>
      </c>
      <c r="C1058" s="300"/>
      <c r="D1058" s="288">
        <v>12</v>
      </c>
    </row>
    <row r="1059" spans="1:4" x14ac:dyDescent="0.2">
      <c r="A1059" s="274">
        <v>1054</v>
      </c>
      <c r="B1059" s="310" t="s">
        <v>229</v>
      </c>
      <c r="C1059" s="311"/>
      <c r="D1059" s="288">
        <v>1</v>
      </c>
    </row>
    <row r="1060" spans="1:4" x14ac:dyDescent="0.2">
      <c r="A1060" s="274">
        <v>1055</v>
      </c>
      <c r="B1060" s="314" t="s">
        <v>255</v>
      </c>
      <c r="C1060" s="311"/>
      <c r="D1060" s="288">
        <v>12</v>
      </c>
    </row>
    <row r="1061" spans="1:4" x14ac:dyDescent="0.2">
      <c r="A1061" s="274">
        <v>1056</v>
      </c>
      <c r="B1061" s="299" t="s">
        <v>218</v>
      </c>
      <c r="C1061" s="300"/>
      <c r="D1061" s="288">
        <v>2</v>
      </c>
    </row>
    <row r="1062" spans="1:4" x14ac:dyDescent="0.2">
      <c r="A1062" s="274">
        <v>1057</v>
      </c>
      <c r="B1062" s="308" t="s">
        <v>15</v>
      </c>
      <c r="C1062" s="287"/>
      <c r="D1062" s="309">
        <v>2</v>
      </c>
    </row>
    <row r="1063" spans="1:4" ht="25.5" x14ac:dyDescent="0.2">
      <c r="A1063" s="274">
        <v>1058</v>
      </c>
      <c r="B1063" s="307" t="s">
        <v>230</v>
      </c>
      <c r="C1063" s="300"/>
      <c r="D1063" s="288">
        <v>1</v>
      </c>
    </row>
    <row r="1064" spans="1:4" x14ac:dyDescent="0.2">
      <c r="A1064" s="274">
        <v>1059</v>
      </c>
      <c r="B1064" s="302" t="s">
        <v>523</v>
      </c>
      <c r="C1064" s="303"/>
      <c r="D1064" s="298"/>
    </row>
    <row r="1065" spans="1:4" x14ac:dyDescent="0.2">
      <c r="A1065" s="274">
        <v>1060</v>
      </c>
      <c r="B1065" s="299" t="s">
        <v>94</v>
      </c>
      <c r="C1065" s="300"/>
      <c r="D1065" s="288">
        <v>1</v>
      </c>
    </row>
    <row r="1066" spans="1:4" x14ac:dyDescent="0.2">
      <c r="A1066" s="274">
        <v>1061</v>
      </c>
      <c r="B1066" s="299" t="s">
        <v>376</v>
      </c>
      <c r="C1066" s="300"/>
      <c r="D1066" s="288">
        <v>1</v>
      </c>
    </row>
    <row r="1067" spans="1:4" x14ac:dyDescent="0.2">
      <c r="A1067" s="274">
        <v>1062</v>
      </c>
      <c r="B1067" s="299" t="s">
        <v>1</v>
      </c>
      <c r="C1067" s="300"/>
      <c r="D1067" s="288">
        <v>1</v>
      </c>
    </row>
    <row r="1068" spans="1:4" x14ac:dyDescent="0.2">
      <c r="A1068" s="274">
        <v>1063</v>
      </c>
      <c r="B1068" s="315" t="s">
        <v>110</v>
      </c>
      <c r="C1068" s="284"/>
      <c r="D1068" s="288">
        <v>1</v>
      </c>
    </row>
    <row r="1069" spans="1:4" x14ac:dyDescent="0.2">
      <c r="A1069" s="274">
        <v>1064</v>
      </c>
      <c r="B1069" s="299" t="s">
        <v>251</v>
      </c>
      <c r="C1069" s="300"/>
      <c r="D1069" s="288">
        <v>12</v>
      </c>
    </row>
    <row r="1070" spans="1:4" x14ac:dyDescent="0.2">
      <c r="A1070" s="274">
        <v>1065</v>
      </c>
      <c r="B1070" s="310" t="s">
        <v>229</v>
      </c>
      <c r="C1070" s="311"/>
      <c r="D1070" s="288">
        <v>1</v>
      </c>
    </row>
    <row r="1071" spans="1:4" x14ac:dyDescent="0.2">
      <c r="A1071" s="274">
        <v>1066</v>
      </c>
      <c r="B1071" s="314" t="s">
        <v>255</v>
      </c>
      <c r="C1071" s="311"/>
      <c r="D1071" s="288">
        <v>12</v>
      </c>
    </row>
    <row r="1072" spans="1:4" x14ac:dyDescent="0.2">
      <c r="A1072" s="274">
        <v>1067</v>
      </c>
      <c r="B1072" s="299" t="s">
        <v>218</v>
      </c>
      <c r="C1072" s="300"/>
      <c r="D1072" s="288">
        <v>2</v>
      </c>
    </row>
    <row r="1073" spans="1:4" x14ac:dyDescent="0.2">
      <c r="A1073" s="274">
        <v>1068</v>
      </c>
      <c r="B1073" s="308" t="s">
        <v>15</v>
      </c>
      <c r="C1073" s="287"/>
      <c r="D1073" s="309">
        <v>2</v>
      </c>
    </row>
    <row r="1074" spans="1:4" ht="25.5" x14ac:dyDescent="0.2">
      <c r="A1074" s="274">
        <v>1069</v>
      </c>
      <c r="B1074" s="307" t="s">
        <v>230</v>
      </c>
      <c r="C1074" s="300"/>
      <c r="D1074" s="288">
        <v>1</v>
      </c>
    </row>
    <row r="1075" spans="1:4" x14ac:dyDescent="0.2">
      <c r="A1075" s="274">
        <v>1070</v>
      </c>
      <c r="B1075" s="302" t="s">
        <v>524</v>
      </c>
      <c r="C1075" s="303"/>
      <c r="D1075" s="298"/>
    </row>
    <row r="1076" spans="1:4" x14ac:dyDescent="0.2">
      <c r="A1076" s="274">
        <v>1071</v>
      </c>
      <c r="B1076" s="299" t="s">
        <v>244</v>
      </c>
      <c r="C1076" s="300"/>
      <c r="D1076" s="288">
        <v>3</v>
      </c>
    </row>
    <row r="1077" spans="1:4" ht="25.5" x14ac:dyDescent="0.2">
      <c r="A1077" s="274">
        <v>1072</v>
      </c>
      <c r="B1077" s="307" t="s">
        <v>269</v>
      </c>
      <c r="C1077" s="300"/>
      <c r="D1077" s="288">
        <v>3</v>
      </c>
    </row>
    <row r="1078" spans="1:4" x14ac:dyDescent="0.2">
      <c r="A1078" s="274">
        <v>1073</v>
      </c>
      <c r="B1078" s="316" t="s">
        <v>525</v>
      </c>
      <c r="C1078" s="317"/>
      <c r="D1078" s="320"/>
    </row>
    <row r="1079" spans="1:4" x14ac:dyDescent="0.2">
      <c r="A1079" s="274">
        <v>1074</v>
      </c>
      <c r="B1079" s="314" t="s">
        <v>273</v>
      </c>
      <c r="C1079" s="311"/>
      <c r="D1079" s="321">
        <v>4</v>
      </c>
    </row>
    <row r="1080" spans="1:4" x14ac:dyDescent="0.2">
      <c r="A1080" s="274">
        <v>1075</v>
      </c>
      <c r="B1080" s="314" t="s">
        <v>274</v>
      </c>
      <c r="C1080" s="311"/>
      <c r="D1080" s="321">
        <v>2</v>
      </c>
    </row>
    <row r="1081" spans="1:4" x14ac:dyDescent="0.2">
      <c r="A1081" s="274">
        <v>1076</v>
      </c>
      <c r="B1081" s="314" t="s">
        <v>394</v>
      </c>
      <c r="C1081" s="311"/>
      <c r="D1081" s="321">
        <v>6</v>
      </c>
    </row>
    <row r="1082" spans="1:4" x14ac:dyDescent="0.2">
      <c r="A1082" s="274">
        <v>1077</v>
      </c>
      <c r="B1082" s="302" t="s">
        <v>526</v>
      </c>
      <c r="C1082" s="303"/>
      <c r="D1082" s="298"/>
    </row>
    <row r="1083" spans="1:4" x14ac:dyDescent="0.2">
      <c r="A1083" s="274">
        <v>1078</v>
      </c>
      <c r="B1083" s="299" t="s">
        <v>237</v>
      </c>
      <c r="C1083" s="300"/>
      <c r="D1083" s="288">
        <v>1</v>
      </c>
    </row>
    <row r="1084" spans="1:4" x14ac:dyDescent="0.2">
      <c r="A1084" s="274">
        <v>1079</v>
      </c>
      <c r="B1084" s="299" t="s">
        <v>276</v>
      </c>
      <c r="C1084" s="300"/>
      <c r="D1084" s="288">
        <v>1</v>
      </c>
    </row>
    <row r="1085" spans="1:4" x14ac:dyDescent="0.2">
      <c r="A1085" s="274">
        <v>1080</v>
      </c>
      <c r="B1085" s="299" t="s">
        <v>277</v>
      </c>
      <c r="C1085" s="300"/>
      <c r="D1085" s="288">
        <v>1</v>
      </c>
    </row>
    <row r="1086" spans="1:4" x14ac:dyDescent="0.2">
      <c r="A1086" s="274">
        <v>1081</v>
      </c>
      <c r="B1086" s="299" t="s">
        <v>94</v>
      </c>
      <c r="C1086" s="300"/>
      <c r="D1086" s="288">
        <v>2</v>
      </c>
    </row>
    <row r="1087" spans="1:4" x14ac:dyDescent="0.2">
      <c r="A1087" s="274">
        <v>1082</v>
      </c>
      <c r="B1087" s="299" t="s">
        <v>278</v>
      </c>
      <c r="C1087" s="300"/>
      <c r="D1087" s="288">
        <v>1</v>
      </c>
    </row>
    <row r="1088" spans="1:4" x14ac:dyDescent="0.2">
      <c r="A1088" s="274">
        <v>1083</v>
      </c>
      <c r="B1088" s="299" t="s">
        <v>279</v>
      </c>
      <c r="C1088" s="300"/>
      <c r="D1088" s="288">
        <v>4</v>
      </c>
    </row>
    <row r="1089" spans="1:4" x14ac:dyDescent="0.2">
      <c r="A1089" s="274">
        <v>1084</v>
      </c>
      <c r="B1089" s="299" t="s">
        <v>244</v>
      </c>
      <c r="C1089" s="300"/>
      <c r="D1089" s="288">
        <v>2</v>
      </c>
    </row>
    <row r="1090" spans="1:4" x14ac:dyDescent="0.2">
      <c r="A1090" s="274">
        <v>1085</v>
      </c>
      <c r="B1090" s="299" t="s">
        <v>280</v>
      </c>
      <c r="C1090" s="300"/>
      <c r="D1090" s="288">
        <v>17</v>
      </c>
    </row>
    <row r="1091" spans="1:4" x14ac:dyDescent="0.2">
      <c r="A1091" s="274">
        <v>1086</v>
      </c>
      <c r="B1091" s="299" t="s">
        <v>281</v>
      </c>
      <c r="C1091" s="300"/>
      <c r="D1091" s="288">
        <v>21</v>
      </c>
    </row>
    <row r="1092" spans="1:4" x14ac:dyDescent="0.2">
      <c r="A1092" s="274">
        <v>1087</v>
      </c>
      <c r="B1092" s="299" t="s">
        <v>1</v>
      </c>
      <c r="C1092" s="300"/>
      <c r="D1092" s="288">
        <v>1</v>
      </c>
    </row>
    <row r="1093" spans="1:4" x14ac:dyDescent="0.2">
      <c r="A1093" s="274">
        <v>1088</v>
      </c>
      <c r="B1093" s="299" t="s">
        <v>282</v>
      </c>
      <c r="C1093" s="300"/>
      <c r="D1093" s="288">
        <v>1</v>
      </c>
    </row>
    <row r="1094" spans="1:4" x14ac:dyDescent="0.2">
      <c r="A1094" s="274">
        <v>1089</v>
      </c>
      <c r="B1094" s="299" t="s">
        <v>283</v>
      </c>
      <c r="C1094" s="281"/>
      <c r="D1094" s="288">
        <v>38</v>
      </c>
    </row>
    <row r="1095" spans="1:4" ht="38.25" x14ac:dyDescent="0.2">
      <c r="A1095" s="274">
        <v>1090</v>
      </c>
      <c r="B1095" s="286" t="s">
        <v>219</v>
      </c>
      <c r="C1095" s="287"/>
      <c r="D1095" s="288">
        <v>7</v>
      </c>
    </row>
    <row r="1096" spans="1:4" x14ac:dyDescent="0.2">
      <c r="A1096" s="274">
        <v>1091</v>
      </c>
      <c r="B1096" s="314" t="s">
        <v>284</v>
      </c>
      <c r="C1096" s="311"/>
      <c r="D1096" s="288">
        <v>108</v>
      </c>
    </row>
    <row r="1097" spans="1:4" x14ac:dyDescent="0.2">
      <c r="A1097" s="274">
        <v>1092</v>
      </c>
      <c r="B1097" s="314" t="s">
        <v>285</v>
      </c>
      <c r="C1097" s="311"/>
      <c r="D1097" s="288">
        <v>44</v>
      </c>
    </row>
    <row r="1098" spans="1:4" x14ac:dyDescent="0.2">
      <c r="A1098" s="274">
        <v>1093</v>
      </c>
      <c r="B1098" s="299" t="s">
        <v>286</v>
      </c>
      <c r="C1098" s="300"/>
      <c r="D1098" s="288">
        <v>1</v>
      </c>
    </row>
    <row r="1099" spans="1:4" x14ac:dyDescent="0.2">
      <c r="A1099" s="274">
        <v>1094</v>
      </c>
      <c r="B1099" s="299" t="s">
        <v>272</v>
      </c>
      <c r="C1099" s="300"/>
      <c r="D1099" s="288">
        <v>1</v>
      </c>
    </row>
    <row r="1100" spans="1:4" x14ac:dyDescent="0.2">
      <c r="A1100" s="274">
        <v>1095</v>
      </c>
      <c r="B1100" s="302" t="s">
        <v>527</v>
      </c>
      <c r="C1100" s="303"/>
      <c r="D1100" s="298"/>
    </row>
    <row r="1101" spans="1:4" x14ac:dyDescent="0.2">
      <c r="A1101" s="274">
        <v>1096</v>
      </c>
      <c r="B1101" s="299" t="s">
        <v>267</v>
      </c>
      <c r="C1101" s="300"/>
      <c r="D1101" s="288">
        <v>5</v>
      </c>
    </row>
    <row r="1102" spans="1:4" x14ac:dyDescent="0.2">
      <c r="A1102" s="274">
        <v>1097</v>
      </c>
      <c r="B1102" s="302" t="s">
        <v>528</v>
      </c>
      <c r="C1102" s="303"/>
      <c r="D1102" s="298"/>
    </row>
    <row r="1103" spans="1:4" x14ac:dyDescent="0.2">
      <c r="A1103" s="274">
        <v>1098</v>
      </c>
      <c r="B1103" s="299" t="s">
        <v>244</v>
      </c>
      <c r="C1103" s="300"/>
      <c r="D1103" s="288">
        <v>3</v>
      </c>
    </row>
    <row r="1104" spans="1:4" x14ac:dyDescent="0.2">
      <c r="A1104" s="274">
        <v>1099</v>
      </c>
      <c r="B1104" s="299" t="s">
        <v>242</v>
      </c>
      <c r="C1104" s="300"/>
      <c r="D1104" s="288">
        <v>6</v>
      </c>
    </row>
    <row r="1105" spans="1:4" x14ac:dyDescent="0.2">
      <c r="A1105" s="274">
        <v>1100</v>
      </c>
      <c r="B1105" s="299" t="s">
        <v>251</v>
      </c>
      <c r="C1105" s="300"/>
      <c r="D1105" s="288">
        <v>18</v>
      </c>
    </row>
    <row r="1106" spans="1:4" ht="25.5" x14ac:dyDescent="0.2">
      <c r="A1106" s="274">
        <v>1101</v>
      </c>
      <c r="B1106" s="307" t="s">
        <v>243</v>
      </c>
      <c r="C1106" s="300"/>
      <c r="D1106" s="288">
        <v>3</v>
      </c>
    </row>
    <row r="1107" spans="1:4" ht="25.5" x14ac:dyDescent="0.2">
      <c r="A1107" s="274">
        <v>1102</v>
      </c>
      <c r="B1107" s="319" t="s">
        <v>287</v>
      </c>
      <c r="C1107" s="311"/>
      <c r="D1107" s="288">
        <v>3</v>
      </c>
    </row>
    <row r="1108" spans="1:4" x14ac:dyDescent="0.2">
      <c r="A1108" s="274">
        <v>1103</v>
      </c>
      <c r="B1108" s="302" t="s">
        <v>529</v>
      </c>
      <c r="C1108" s="303"/>
      <c r="D1108" s="298"/>
    </row>
    <row r="1109" spans="1:4" x14ac:dyDescent="0.2">
      <c r="A1109" s="274">
        <v>1104</v>
      </c>
      <c r="B1109" s="299" t="s">
        <v>251</v>
      </c>
      <c r="C1109" s="300"/>
      <c r="D1109" s="288">
        <v>6</v>
      </c>
    </row>
    <row r="1110" spans="1:4" x14ac:dyDescent="0.2">
      <c r="A1110" s="274">
        <v>1105</v>
      </c>
      <c r="B1110" s="299" t="s">
        <v>242</v>
      </c>
      <c r="C1110" s="300"/>
      <c r="D1110" s="288">
        <v>2</v>
      </c>
    </row>
    <row r="1111" spans="1:4" x14ac:dyDescent="0.2">
      <c r="A1111" s="274">
        <v>1106</v>
      </c>
      <c r="B1111" s="299" t="s">
        <v>288</v>
      </c>
      <c r="C1111" s="311"/>
      <c r="D1111" s="288">
        <v>5</v>
      </c>
    </row>
    <row r="1112" spans="1:4" x14ac:dyDescent="0.2">
      <c r="A1112" s="274">
        <v>1107</v>
      </c>
      <c r="B1112" s="302" t="s">
        <v>530</v>
      </c>
      <c r="C1112" s="303"/>
      <c r="D1112" s="298"/>
    </row>
    <row r="1113" spans="1:4" x14ac:dyDescent="0.2">
      <c r="A1113" s="274">
        <v>1108</v>
      </c>
      <c r="B1113" s="299" t="s">
        <v>251</v>
      </c>
      <c r="C1113" s="300"/>
      <c r="D1113" s="288">
        <v>6</v>
      </c>
    </row>
    <row r="1114" spans="1:4" x14ac:dyDescent="0.2">
      <c r="A1114" s="274">
        <v>1109</v>
      </c>
      <c r="B1114" s="299" t="s">
        <v>242</v>
      </c>
      <c r="C1114" s="300"/>
      <c r="D1114" s="288">
        <v>2</v>
      </c>
    </row>
    <row r="1115" spans="1:4" x14ac:dyDescent="0.2">
      <c r="A1115" s="274">
        <v>1110</v>
      </c>
      <c r="B1115" s="299" t="s">
        <v>267</v>
      </c>
      <c r="C1115" s="311"/>
      <c r="D1115" s="288">
        <v>4</v>
      </c>
    </row>
    <row r="1116" spans="1:4" x14ac:dyDescent="0.2">
      <c r="A1116" s="274">
        <v>1111</v>
      </c>
      <c r="B1116" s="302" t="s">
        <v>531</v>
      </c>
      <c r="C1116" s="303"/>
      <c r="D1116" s="298"/>
    </row>
    <row r="1117" spans="1:4" x14ac:dyDescent="0.2">
      <c r="A1117" s="274">
        <v>1112</v>
      </c>
      <c r="B1117" s="299" t="s">
        <v>251</v>
      </c>
      <c r="C1117" s="300"/>
      <c r="D1117" s="288">
        <v>6</v>
      </c>
    </row>
    <row r="1118" spans="1:4" x14ac:dyDescent="0.2">
      <c r="A1118" s="274">
        <v>1113</v>
      </c>
      <c r="B1118" s="299" t="s">
        <v>242</v>
      </c>
      <c r="C1118" s="300"/>
      <c r="D1118" s="288">
        <v>2</v>
      </c>
    </row>
    <row r="1119" spans="1:4" x14ac:dyDescent="0.2">
      <c r="A1119" s="274">
        <v>1114</v>
      </c>
      <c r="B1119" s="299" t="s">
        <v>289</v>
      </c>
      <c r="C1119" s="311"/>
      <c r="D1119" s="288">
        <v>5</v>
      </c>
    </row>
    <row r="1120" spans="1:4" x14ac:dyDescent="0.2">
      <c r="A1120" s="274">
        <v>1115</v>
      </c>
      <c r="B1120" s="302" t="s">
        <v>532</v>
      </c>
      <c r="C1120" s="303"/>
      <c r="D1120" s="288"/>
    </row>
    <row r="1121" spans="1:4" x14ac:dyDescent="0.2">
      <c r="A1121" s="274">
        <v>1116</v>
      </c>
      <c r="B1121" s="315" t="s">
        <v>110</v>
      </c>
      <c r="C1121" s="284"/>
      <c r="D1121" s="288">
        <v>1</v>
      </c>
    </row>
    <row r="1122" spans="1:4" x14ac:dyDescent="0.2">
      <c r="A1122" s="274">
        <v>1117</v>
      </c>
      <c r="B1122" s="299" t="s">
        <v>69</v>
      </c>
      <c r="C1122" s="300"/>
      <c r="D1122" s="288">
        <v>2</v>
      </c>
    </row>
    <row r="1123" spans="1:4" x14ac:dyDescent="0.2">
      <c r="A1123" s="274">
        <v>1118</v>
      </c>
      <c r="B1123" s="302" t="s">
        <v>533</v>
      </c>
      <c r="C1123" s="303"/>
      <c r="D1123" s="288"/>
    </row>
    <row r="1124" spans="1:4" x14ac:dyDescent="0.2">
      <c r="A1124" s="274">
        <v>1119</v>
      </c>
      <c r="B1124" s="315" t="s">
        <v>110</v>
      </c>
      <c r="C1124" s="300"/>
      <c r="D1124" s="288">
        <v>8</v>
      </c>
    </row>
    <row r="1125" spans="1:4" x14ac:dyDescent="0.2">
      <c r="A1125" s="274">
        <v>1120</v>
      </c>
      <c r="B1125" s="302" t="s">
        <v>534</v>
      </c>
      <c r="C1125" s="303"/>
      <c r="D1125" s="288"/>
    </row>
    <row r="1126" spans="1:4" x14ac:dyDescent="0.2">
      <c r="A1126" s="274">
        <v>1121</v>
      </c>
      <c r="B1126" s="315" t="s">
        <v>110</v>
      </c>
      <c r="C1126" s="284"/>
      <c r="D1126" s="288">
        <v>5</v>
      </c>
    </row>
    <row r="1127" spans="1:4" x14ac:dyDescent="0.2">
      <c r="A1127" s="274">
        <v>1122</v>
      </c>
      <c r="B1127" s="299" t="s">
        <v>251</v>
      </c>
      <c r="C1127" s="300"/>
      <c r="D1127" s="288">
        <v>120</v>
      </c>
    </row>
    <row r="1128" spans="1:4" s="273" customFormat="1" ht="15" x14ac:dyDescent="0.25"/>
    <row r="1129" spans="1:4" x14ac:dyDescent="0.2">
      <c r="A1129" s="117"/>
      <c r="B1129" s="114"/>
      <c r="C1129" s="271"/>
      <c r="D1129" s="114"/>
    </row>
    <row r="1131" spans="1:4" ht="15.75" x14ac:dyDescent="0.2">
      <c r="B1131" s="323" t="s">
        <v>550</v>
      </c>
      <c r="C1131" s="323" t="s">
        <v>551</v>
      </c>
    </row>
    <row r="1132" spans="1:4" ht="15.75" x14ac:dyDescent="0.2">
      <c r="B1132" s="323" t="s">
        <v>552</v>
      </c>
      <c r="C1132" s="323" t="s">
        <v>553</v>
      </c>
    </row>
    <row r="1133" spans="1:4" ht="15.75" x14ac:dyDescent="0.2">
      <c r="B1133" s="323" t="s">
        <v>554</v>
      </c>
      <c r="C1133" s="323" t="s">
        <v>556</v>
      </c>
    </row>
    <row r="1134" spans="1:4" ht="15.75" x14ac:dyDescent="0.2">
      <c r="B1134" s="323" t="s">
        <v>555</v>
      </c>
      <c r="C1134" s="323" t="s">
        <v>555</v>
      </c>
    </row>
    <row r="1135" spans="1:4" ht="15.75" x14ac:dyDescent="0.2">
      <c r="B1135" s="324"/>
      <c r="C1135"/>
    </row>
  </sheetData>
  <pageMargins left="0.74803149606299213" right="0.74803149606299213" top="0.98425196850393704" bottom="0.98425196850393704" header="0.51181102362204722" footer="0.51181102362204722"/>
  <pageSetup paperSize="9" scale="54" fitToHeight="45" orientation="portrait" r:id="rId1"/>
  <headerFooter alignWithMargins="0">
    <oddFooter>&amp;LISKU Interior Oy
 Lahti, Mukkulankatu 19
15101 Finland
+358 -29- 086 -3000, www.isku.com&amp;CИску Интерьер СП
Россия, 191186, г. Санкт-Петербург, 
ул. Б.Конюшенная, д.4-6-8, лит.А
+7-812-448-1138, contact@isku.com&amp;RСтраница &amp;P из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40"/>
  <sheetViews>
    <sheetView topLeftCell="A2" workbookViewId="0">
      <selection activeCell="B25" sqref="B25"/>
    </sheetView>
  </sheetViews>
  <sheetFormatPr defaultRowHeight="12.75" x14ac:dyDescent="0.2"/>
  <cols>
    <col min="1" max="1" width="14.85546875" bestFit="1" customWidth="1"/>
    <col min="2" max="2" width="141.85546875" bestFit="1" customWidth="1"/>
    <col min="3" max="3" width="32.5703125" bestFit="1" customWidth="1"/>
    <col min="4" max="4" width="45.42578125" bestFit="1" customWidth="1"/>
    <col min="5" max="5" width="31.7109375" customWidth="1"/>
    <col min="6" max="6" width="29.7109375" customWidth="1"/>
  </cols>
  <sheetData>
    <row r="3" spans="1:6" x14ac:dyDescent="0.2">
      <c r="D3" s="17" t="s">
        <v>207</v>
      </c>
    </row>
    <row r="4" spans="1:6" x14ac:dyDescent="0.2">
      <c r="A4" s="17" t="s">
        <v>36</v>
      </c>
      <c r="B4" s="17" t="s">
        <v>112</v>
      </c>
      <c r="C4" s="17" t="s">
        <v>114</v>
      </c>
      <c r="D4" t="s">
        <v>206</v>
      </c>
      <c r="E4" t="s">
        <v>208</v>
      </c>
      <c r="F4" t="s">
        <v>209</v>
      </c>
    </row>
    <row r="5" spans="1:6" x14ac:dyDescent="0.2">
      <c r="A5">
        <v>1453</v>
      </c>
      <c r="B5" t="s">
        <v>92</v>
      </c>
      <c r="C5">
        <v>896</v>
      </c>
      <c r="D5" s="18">
        <v>20</v>
      </c>
      <c r="E5" s="18"/>
      <c r="F5" s="18">
        <v>20</v>
      </c>
    </row>
    <row r="6" spans="1:6" x14ac:dyDescent="0.2">
      <c r="B6" t="s">
        <v>204</v>
      </c>
      <c r="C6">
        <v>896</v>
      </c>
      <c r="D6" s="18">
        <v>18</v>
      </c>
      <c r="E6" s="18"/>
      <c r="F6" s="18">
        <v>18</v>
      </c>
    </row>
    <row r="7" spans="1:6" x14ac:dyDescent="0.2">
      <c r="A7">
        <v>2057</v>
      </c>
      <c r="B7" t="s">
        <v>94</v>
      </c>
      <c r="C7">
        <v>342</v>
      </c>
      <c r="D7" s="18">
        <v>12</v>
      </c>
      <c r="E7" s="18"/>
      <c r="F7" s="18">
        <v>12</v>
      </c>
    </row>
    <row r="8" spans="1:6" x14ac:dyDescent="0.2">
      <c r="B8" t="s">
        <v>95</v>
      </c>
      <c r="C8">
        <v>366</v>
      </c>
      <c r="D8" s="18">
        <v>2</v>
      </c>
      <c r="E8" s="18"/>
      <c r="F8" s="18">
        <v>2</v>
      </c>
    </row>
    <row r="9" spans="1:6" x14ac:dyDescent="0.2">
      <c r="B9" t="s">
        <v>98</v>
      </c>
      <c r="C9">
        <v>397</v>
      </c>
      <c r="D9" s="18">
        <v>1</v>
      </c>
      <c r="E9" s="18"/>
      <c r="F9" s="18">
        <v>1</v>
      </c>
    </row>
    <row r="10" spans="1:6" x14ac:dyDescent="0.2">
      <c r="B10" t="s">
        <v>97</v>
      </c>
      <c r="C10">
        <v>276</v>
      </c>
      <c r="D10" s="18">
        <v>5</v>
      </c>
      <c r="E10" s="18"/>
      <c r="F10" s="18">
        <v>5</v>
      </c>
    </row>
    <row r="11" spans="1:6" x14ac:dyDescent="0.2">
      <c r="B11" t="s">
        <v>99</v>
      </c>
      <c r="C11">
        <v>338</v>
      </c>
      <c r="D11" s="18">
        <v>6</v>
      </c>
      <c r="E11" s="18">
        <v>6</v>
      </c>
      <c r="F11" s="18">
        <v>0</v>
      </c>
    </row>
    <row r="12" spans="1:6" x14ac:dyDescent="0.2">
      <c r="A12">
        <v>2095</v>
      </c>
      <c r="B12" t="s">
        <v>12</v>
      </c>
      <c r="C12">
        <v>1364</v>
      </c>
      <c r="D12" s="18">
        <v>1</v>
      </c>
      <c r="E12" s="18"/>
      <c r="F12" s="18">
        <v>1</v>
      </c>
    </row>
    <row r="13" spans="1:6" x14ac:dyDescent="0.2">
      <c r="A13">
        <v>2523</v>
      </c>
      <c r="B13" t="s">
        <v>100</v>
      </c>
      <c r="C13">
        <v>384</v>
      </c>
      <c r="D13" s="18">
        <v>13</v>
      </c>
      <c r="E13" s="18">
        <v>2</v>
      </c>
      <c r="F13" s="18">
        <v>11</v>
      </c>
    </row>
    <row r="14" spans="1:6" x14ac:dyDescent="0.2">
      <c r="A14">
        <v>3732</v>
      </c>
      <c r="B14" t="s">
        <v>43</v>
      </c>
      <c r="C14">
        <v>513</v>
      </c>
      <c r="D14" s="18">
        <v>5</v>
      </c>
      <c r="E14" s="18"/>
      <c r="F14" s="18">
        <v>5</v>
      </c>
    </row>
    <row r="15" spans="1:6" x14ac:dyDescent="0.2">
      <c r="B15" t="s">
        <v>42</v>
      </c>
      <c r="C15">
        <v>1473</v>
      </c>
      <c r="D15" s="18">
        <v>1</v>
      </c>
      <c r="E15" s="18"/>
      <c r="F15" s="18">
        <v>1</v>
      </c>
    </row>
    <row r="16" spans="1:6" x14ac:dyDescent="0.2">
      <c r="B16" t="s">
        <v>44</v>
      </c>
      <c r="C16">
        <v>2045</v>
      </c>
      <c r="D16" s="18">
        <v>3</v>
      </c>
      <c r="E16" s="18">
        <v>3</v>
      </c>
      <c r="F16" s="18">
        <v>0</v>
      </c>
    </row>
    <row r="17" spans="1:6" x14ac:dyDescent="0.2">
      <c r="B17" t="s">
        <v>41</v>
      </c>
      <c r="C17">
        <v>2045</v>
      </c>
      <c r="D17" s="18">
        <v>4</v>
      </c>
      <c r="E17" s="18">
        <v>2</v>
      </c>
      <c r="F17" s="18">
        <v>2</v>
      </c>
    </row>
    <row r="18" spans="1:6" x14ac:dyDescent="0.2">
      <c r="A18">
        <v>7144</v>
      </c>
      <c r="B18" t="s">
        <v>104</v>
      </c>
      <c r="C18">
        <v>218</v>
      </c>
      <c r="D18" s="18">
        <v>2</v>
      </c>
      <c r="E18" s="18"/>
      <c r="F18" s="18">
        <v>2</v>
      </c>
    </row>
    <row r="19" spans="1:6" x14ac:dyDescent="0.2">
      <c r="B19" t="s">
        <v>103</v>
      </c>
      <c r="C19">
        <v>164</v>
      </c>
      <c r="D19" s="18">
        <v>1</v>
      </c>
      <c r="E19" s="18"/>
      <c r="F19" s="18">
        <v>1</v>
      </c>
    </row>
    <row r="20" spans="1:6" x14ac:dyDescent="0.2">
      <c r="A20">
        <v>29022</v>
      </c>
      <c r="B20" t="s">
        <v>202</v>
      </c>
      <c r="C20">
        <v>2935</v>
      </c>
      <c r="D20" s="18">
        <v>5</v>
      </c>
      <c r="E20" s="18"/>
      <c r="F20" s="18">
        <v>5</v>
      </c>
    </row>
    <row r="21" spans="1:6" x14ac:dyDescent="0.2">
      <c r="A21">
        <v>98290</v>
      </c>
      <c r="B21" t="s">
        <v>155</v>
      </c>
      <c r="C21">
        <v>356</v>
      </c>
      <c r="D21" s="18">
        <v>68</v>
      </c>
      <c r="E21" s="18">
        <v>13</v>
      </c>
      <c r="F21" s="18">
        <v>55</v>
      </c>
    </row>
    <row r="22" spans="1:6" x14ac:dyDescent="0.2">
      <c r="B22" t="s">
        <v>154</v>
      </c>
      <c r="C22">
        <v>316</v>
      </c>
      <c r="D22" s="18">
        <v>14</v>
      </c>
      <c r="E22" s="18">
        <v>5</v>
      </c>
      <c r="F22" s="18">
        <v>9</v>
      </c>
    </row>
    <row r="23" spans="1:6" x14ac:dyDescent="0.2">
      <c r="B23" t="s">
        <v>153</v>
      </c>
      <c r="C23">
        <v>144</v>
      </c>
      <c r="D23" s="18">
        <v>163</v>
      </c>
      <c r="E23" s="18">
        <v>41</v>
      </c>
      <c r="F23" s="18">
        <v>122</v>
      </c>
    </row>
    <row r="24" spans="1:6" x14ac:dyDescent="0.2">
      <c r="B24" t="s">
        <v>152</v>
      </c>
      <c r="C24">
        <v>951</v>
      </c>
      <c r="D24" s="18">
        <v>14</v>
      </c>
      <c r="E24" s="18">
        <v>4</v>
      </c>
      <c r="F24" s="18">
        <v>10</v>
      </c>
    </row>
    <row r="25" spans="1:6" x14ac:dyDescent="0.2">
      <c r="B25" t="s">
        <v>151</v>
      </c>
      <c r="C25">
        <v>1290</v>
      </c>
      <c r="D25" s="18">
        <v>55</v>
      </c>
      <c r="E25" s="18">
        <v>12</v>
      </c>
      <c r="F25" s="18">
        <v>43</v>
      </c>
    </row>
    <row r="26" spans="1:6" x14ac:dyDescent="0.2">
      <c r="B26" t="s">
        <v>158</v>
      </c>
      <c r="C26">
        <v>422</v>
      </c>
      <c r="D26" s="18">
        <v>8</v>
      </c>
      <c r="E26" s="18"/>
      <c r="F26" s="18">
        <v>8</v>
      </c>
    </row>
    <row r="27" spans="1:6" x14ac:dyDescent="0.2">
      <c r="B27" t="s">
        <v>157</v>
      </c>
      <c r="C27">
        <v>354</v>
      </c>
      <c r="D27" s="18">
        <v>43</v>
      </c>
      <c r="E27" s="18"/>
      <c r="F27" s="18">
        <v>43</v>
      </c>
    </row>
    <row r="28" spans="1:6" x14ac:dyDescent="0.2">
      <c r="B28" t="s">
        <v>173</v>
      </c>
      <c r="C28">
        <v>716</v>
      </c>
      <c r="D28" s="18">
        <v>19</v>
      </c>
      <c r="E28" s="18">
        <v>4</v>
      </c>
      <c r="F28" s="18">
        <v>15</v>
      </c>
    </row>
    <row r="29" spans="1:6" x14ac:dyDescent="0.2">
      <c r="B29" t="s">
        <v>174</v>
      </c>
      <c r="C29">
        <v>1564</v>
      </c>
      <c r="D29" s="18">
        <v>19</v>
      </c>
      <c r="E29" s="18">
        <v>4</v>
      </c>
      <c r="F29" s="18">
        <v>15</v>
      </c>
    </row>
    <row r="30" spans="1:6" x14ac:dyDescent="0.2">
      <c r="B30" t="s">
        <v>175</v>
      </c>
      <c r="C30">
        <v>391</v>
      </c>
      <c r="D30" s="18">
        <v>38</v>
      </c>
      <c r="E30" s="18">
        <v>8</v>
      </c>
      <c r="F30" s="18">
        <v>30</v>
      </c>
    </row>
    <row r="31" spans="1:6" x14ac:dyDescent="0.2">
      <c r="B31" t="s">
        <v>177</v>
      </c>
      <c r="C31">
        <v>818</v>
      </c>
      <c r="D31" s="18">
        <v>19</v>
      </c>
      <c r="E31" s="18">
        <v>4</v>
      </c>
      <c r="F31" s="18">
        <v>15</v>
      </c>
    </row>
    <row r="32" spans="1:6" x14ac:dyDescent="0.2">
      <c r="B32" t="s">
        <v>178</v>
      </c>
      <c r="C32">
        <v>290</v>
      </c>
      <c r="D32" s="18">
        <v>8</v>
      </c>
      <c r="E32" s="18">
        <v>8</v>
      </c>
      <c r="F32" s="18">
        <v>0</v>
      </c>
    </row>
    <row r="33" spans="1:6" x14ac:dyDescent="0.2">
      <c r="B33" t="s">
        <v>179</v>
      </c>
      <c r="C33">
        <v>803</v>
      </c>
      <c r="D33" s="18">
        <v>19</v>
      </c>
      <c r="E33" s="18">
        <v>4</v>
      </c>
      <c r="F33" s="18">
        <v>15</v>
      </c>
    </row>
    <row r="34" spans="1:6" x14ac:dyDescent="0.2">
      <c r="B34" t="s">
        <v>180</v>
      </c>
      <c r="C34">
        <v>657</v>
      </c>
      <c r="D34" s="18">
        <v>38</v>
      </c>
      <c r="E34" s="18">
        <v>8</v>
      </c>
      <c r="F34" s="18">
        <v>30</v>
      </c>
    </row>
    <row r="35" spans="1:6" x14ac:dyDescent="0.2">
      <c r="B35" t="s">
        <v>181</v>
      </c>
      <c r="C35">
        <v>716</v>
      </c>
      <c r="D35" s="18">
        <v>19</v>
      </c>
      <c r="E35" s="18">
        <v>4</v>
      </c>
      <c r="F35" s="18">
        <v>15</v>
      </c>
    </row>
    <row r="36" spans="1:6" x14ac:dyDescent="0.2">
      <c r="B36" t="s">
        <v>182</v>
      </c>
      <c r="C36">
        <v>199</v>
      </c>
      <c r="D36" s="18">
        <v>38</v>
      </c>
      <c r="E36" s="18">
        <v>8</v>
      </c>
      <c r="F36" s="18">
        <v>30</v>
      </c>
    </row>
    <row r="37" spans="1:6" x14ac:dyDescent="0.2">
      <c r="B37" t="s">
        <v>164</v>
      </c>
      <c r="C37">
        <v>1664</v>
      </c>
      <c r="D37" s="18">
        <v>40</v>
      </c>
      <c r="E37" s="18">
        <v>6</v>
      </c>
      <c r="F37" s="18">
        <v>34</v>
      </c>
    </row>
    <row r="38" spans="1:6" x14ac:dyDescent="0.2">
      <c r="B38" t="s">
        <v>163</v>
      </c>
      <c r="C38">
        <v>1369</v>
      </c>
      <c r="D38" s="18">
        <v>7</v>
      </c>
      <c r="E38" s="18">
        <v>3</v>
      </c>
      <c r="F38" s="18">
        <v>4</v>
      </c>
    </row>
    <row r="39" spans="1:6" x14ac:dyDescent="0.2">
      <c r="B39" t="s">
        <v>198</v>
      </c>
      <c r="C39">
        <v>475</v>
      </c>
      <c r="D39" s="18">
        <v>40</v>
      </c>
      <c r="E39" s="18"/>
      <c r="F39" s="18">
        <v>40</v>
      </c>
    </row>
    <row r="40" spans="1:6" x14ac:dyDescent="0.2">
      <c r="B40" t="s">
        <v>199</v>
      </c>
      <c r="C40">
        <v>475</v>
      </c>
      <c r="D40" s="18">
        <v>7</v>
      </c>
      <c r="E40" s="18"/>
      <c r="F40" s="18">
        <v>7</v>
      </c>
    </row>
    <row r="41" spans="1:6" x14ac:dyDescent="0.2">
      <c r="B41" t="s">
        <v>165</v>
      </c>
      <c r="C41">
        <v>1023</v>
      </c>
      <c r="D41" s="18">
        <v>6</v>
      </c>
      <c r="E41" s="18"/>
      <c r="F41" s="18">
        <v>6</v>
      </c>
    </row>
    <row r="42" spans="1:6" x14ac:dyDescent="0.2">
      <c r="B42" t="s">
        <v>200</v>
      </c>
      <c r="C42">
        <v>475</v>
      </c>
      <c r="D42" s="18">
        <v>4</v>
      </c>
      <c r="E42" s="18"/>
      <c r="F42" s="18">
        <v>4</v>
      </c>
    </row>
    <row r="43" spans="1:6" x14ac:dyDescent="0.2">
      <c r="B43" t="s">
        <v>176</v>
      </c>
      <c r="C43">
        <v>46</v>
      </c>
      <c r="D43" s="18">
        <v>100</v>
      </c>
      <c r="E43" s="18">
        <v>100</v>
      </c>
      <c r="F43" s="18">
        <v>0</v>
      </c>
    </row>
    <row r="44" spans="1:6" x14ac:dyDescent="0.2">
      <c r="A44">
        <v>2007734</v>
      </c>
      <c r="B44" t="s">
        <v>1</v>
      </c>
      <c r="C44">
        <v>387</v>
      </c>
      <c r="D44" s="18">
        <v>25</v>
      </c>
      <c r="E44" s="18">
        <v>13</v>
      </c>
      <c r="F44" s="18">
        <v>12</v>
      </c>
    </row>
    <row r="45" spans="1:6" x14ac:dyDescent="0.2">
      <c r="A45">
        <v>2078588</v>
      </c>
      <c r="B45" t="s">
        <v>77</v>
      </c>
      <c r="C45">
        <v>225</v>
      </c>
      <c r="D45" s="18">
        <v>16</v>
      </c>
      <c r="E45" s="18">
        <v>6</v>
      </c>
      <c r="F45" s="18">
        <v>10</v>
      </c>
    </row>
    <row r="46" spans="1:6" x14ac:dyDescent="0.2">
      <c r="A46">
        <v>2078590</v>
      </c>
      <c r="B46" t="s">
        <v>78</v>
      </c>
      <c r="C46">
        <v>252</v>
      </c>
      <c r="D46" s="18">
        <v>1</v>
      </c>
      <c r="E46" s="18"/>
      <c r="F46" s="18">
        <v>1</v>
      </c>
    </row>
    <row r="47" spans="1:6" x14ac:dyDescent="0.2">
      <c r="A47">
        <v>3130580</v>
      </c>
      <c r="B47" t="s">
        <v>17</v>
      </c>
      <c r="C47">
        <v>175</v>
      </c>
      <c r="D47" s="18">
        <v>72</v>
      </c>
      <c r="E47" s="18"/>
      <c r="F47" s="18">
        <v>72</v>
      </c>
    </row>
    <row r="48" spans="1:6" x14ac:dyDescent="0.2">
      <c r="A48">
        <v>3160625</v>
      </c>
      <c r="B48" t="s">
        <v>141</v>
      </c>
      <c r="C48">
        <v>160</v>
      </c>
      <c r="D48" s="18">
        <v>24</v>
      </c>
      <c r="E48" s="18"/>
      <c r="F48" s="18">
        <v>24</v>
      </c>
    </row>
    <row r="49" spans="1:6" x14ac:dyDescent="0.2">
      <c r="A49">
        <v>4111524</v>
      </c>
      <c r="B49" t="s">
        <v>16</v>
      </c>
      <c r="C49" t="s">
        <v>159</v>
      </c>
      <c r="D49" s="18"/>
      <c r="E49" s="18"/>
      <c r="F49" s="18"/>
    </row>
    <row r="50" spans="1:6" x14ac:dyDescent="0.2">
      <c r="A50">
        <v>4355515</v>
      </c>
      <c r="B50" t="s">
        <v>0</v>
      </c>
      <c r="C50" t="s">
        <v>159</v>
      </c>
      <c r="D50" s="18"/>
      <c r="E50" s="18"/>
      <c r="F50" s="18"/>
    </row>
    <row r="51" spans="1:6" x14ac:dyDescent="0.2">
      <c r="A51">
        <v>4356515</v>
      </c>
      <c r="B51" t="s">
        <v>2</v>
      </c>
      <c r="C51" t="s">
        <v>159</v>
      </c>
      <c r="D51" s="18"/>
      <c r="E51" s="18"/>
      <c r="F51" s="18"/>
    </row>
    <row r="52" spans="1:6" x14ac:dyDescent="0.2">
      <c r="A52">
        <v>4357515</v>
      </c>
      <c r="B52" t="s">
        <v>11</v>
      </c>
      <c r="C52" t="s">
        <v>159</v>
      </c>
      <c r="D52" s="18"/>
      <c r="E52" s="18"/>
      <c r="F52" s="18"/>
    </row>
    <row r="53" spans="1:6" x14ac:dyDescent="0.2">
      <c r="A53">
        <v>4361515</v>
      </c>
      <c r="B53" t="s">
        <v>3</v>
      </c>
      <c r="C53" t="s">
        <v>159</v>
      </c>
      <c r="D53" s="18"/>
      <c r="E53" s="18"/>
      <c r="F53" s="18"/>
    </row>
    <row r="54" spans="1:6" x14ac:dyDescent="0.2">
      <c r="A54">
        <v>4363515</v>
      </c>
      <c r="B54" t="s">
        <v>8</v>
      </c>
      <c r="C54" t="s">
        <v>159</v>
      </c>
      <c r="D54" s="18"/>
      <c r="E54" s="18"/>
      <c r="F54" s="18"/>
    </row>
    <row r="55" spans="1:6" x14ac:dyDescent="0.2">
      <c r="A55">
        <v>4364515</v>
      </c>
      <c r="B55" t="s">
        <v>4</v>
      </c>
      <c r="C55" t="s">
        <v>159</v>
      </c>
      <c r="D55" s="18"/>
      <c r="E55" s="18"/>
      <c r="F55" s="18"/>
    </row>
    <row r="56" spans="1:6" x14ac:dyDescent="0.2">
      <c r="A56">
        <v>4420515</v>
      </c>
      <c r="B56" t="s">
        <v>13</v>
      </c>
      <c r="C56" t="s">
        <v>159</v>
      </c>
      <c r="D56" s="18"/>
      <c r="E56" s="18"/>
      <c r="F56" s="18"/>
    </row>
    <row r="57" spans="1:6" x14ac:dyDescent="0.2">
      <c r="A57">
        <v>22713320</v>
      </c>
      <c r="B57" t="s">
        <v>106</v>
      </c>
      <c r="C57">
        <v>346</v>
      </c>
      <c r="D57" s="18">
        <v>8</v>
      </c>
      <c r="E57" s="18">
        <v>4</v>
      </c>
      <c r="F57" s="18">
        <v>4</v>
      </c>
    </row>
    <row r="58" spans="1:6" x14ac:dyDescent="0.2">
      <c r="A58">
        <v>22713505</v>
      </c>
      <c r="B58" t="s">
        <v>108</v>
      </c>
      <c r="C58">
        <v>461</v>
      </c>
      <c r="D58" s="18">
        <v>3</v>
      </c>
      <c r="E58" s="18"/>
      <c r="F58" s="18">
        <v>3</v>
      </c>
    </row>
    <row r="59" spans="1:6" x14ac:dyDescent="0.2">
      <c r="A59">
        <v>22713510</v>
      </c>
      <c r="B59" t="s">
        <v>107</v>
      </c>
      <c r="C59">
        <v>430</v>
      </c>
      <c r="D59" s="18">
        <v>2</v>
      </c>
      <c r="E59" s="18">
        <v>2</v>
      </c>
      <c r="F59" s="18">
        <v>0</v>
      </c>
    </row>
    <row r="60" spans="1:6" x14ac:dyDescent="0.2">
      <c r="A60">
        <v>22714605</v>
      </c>
      <c r="B60" t="s">
        <v>140</v>
      </c>
      <c r="C60">
        <v>475</v>
      </c>
      <c r="D60" s="18">
        <v>4</v>
      </c>
      <c r="E60" s="18"/>
      <c r="F60" s="18">
        <v>4</v>
      </c>
    </row>
    <row r="61" spans="1:6" x14ac:dyDescent="0.2">
      <c r="A61">
        <v>22714613</v>
      </c>
      <c r="B61" t="s">
        <v>205</v>
      </c>
      <c r="C61">
        <v>687</v>
      </c>
      <c r="D61" s="18">
        <v>29</v>
      </c>
      <c r="E61" s="18">
        <v>5</v>
      </c>
      <c r="F61" s="18">
        <v>24</v>
      </c>
    </row>
    <row r="62" spans="1:6" x14ac:dyDescent="0.2">
      <c r="A62">
        <v>22715524</v>
      </c>
      <c r="B62" t="s">
        <v>120</v>
      </c>
      <c r="C62">
        <v>490</v>
      </c>
      <c r="D62" s="18">
        <v>26</v>
      </c>
      <c r="E62" s="18">
        <v>22</v>
      </c>
      <c r="F62" s="18">
        <v>4</v>
      </c>
    </row>
    <row r="63" spans="1:6" x14ac:dyDescent="0.2">
      <c r="A63">
        <v>301650060287</v>
      </c>
      <c r="B63" t="s">
        <v>110</v>
      </c>
      <c r="C63">
        <v>475</v>
      </c>
      <c r="D63" s="18">
        <v>10</v>
      </c>
      <c r="E63" s="18"/>
      <c r="F63" s="18">
        <v>10</v>
      </c>
    </row>
    <row r="64" spans="1:6" x14ac:dyDescent="0.2">
      <c r="A64">
        <v>301650060826</v>
      </c>
      <c r="B64" t="s">
        <v>109</v>
      </c>
      <c r="C64">
        <v>480</v>
      </c>
      <c r="D64" s="18">
        <v>10</v>
      </c>
      <c r="E64" s="18">
        <v>10</v>
      </c>
      <c r="F64" s="18">
        <v>0</v>
      </c>
    </row>
    <row r="65" spans="1:6" x14ac:dyDescent="0.2">
      <c r="A65">
        <v>307030060826</v>
      </c>
      <c r="B65" t="s">
        <v>69</v>
      </c>
      <c r="C65">
        <v>975</v>
      </c>
      <c r="D65" s="18">
        <v>12</v>
      </c>
      <c r="E65" s="18"/>
      <c r="F65" s="18">
        <v>12</v>
      </c>
    </row>
    <row r="66" spans="1:6" x14ac:dyDescent="0.2">
      <c r="A66">
        <v>315151260824</v>
      </c>
      <c r="B66" t="s">
        <v>89</v>
      </c>
      <c r="C66">
        <v>385</v>
      </c>
      <c r="D66" s="18">
        <v>2</v>
      </c>
      <c r="E66" s="18">
        <v>2</v>
      </c>
      <c r="F66" s="18">
        <v>0</v>
      </c>
    </row>
    <row r="67" spans="1:6" x14ac:dyDescent="0.2">
      <c r="A67">
        <v>315153060824</v>
      </c>
      <c r="B67" t="s">
        <v>203</v>
      </c>
      <c r="C67">
        <v>396</v>
      </c>
      <c r="D67" s="18">
        <v>2</v>
      </c>
      <c r="E67" s="18"/>
      <c r="F67" s="18">
        <v>2</v>
      </c>
    </row>
    <row r="68" spans="1:6" x14ac:dyDescent="0.2">
      <c r="A68">
        <v>374478060309</v>
      </c>
      <c r="B68" t="s">
        <v>79</v>
      </c>
      <c r="C68">
        <v>882</v>
      </c>
      <c r="D68" s="18">
        <v>15</v>
      </c>
      <c r="E68" s="18"/>
      <c r="F68" s="18">
        <v>15</v>
      </c>
    </row>
    <row r="69" spans="1:6" x14ac:dyDescent="0.2">
      <c r="A69">
        <v>374478060828</v>
      </c>
      <c r="B69" t="s">
        <v>80</v>
      </c>
      <c r="C69">
        <v>882</v>
      </c>
      <c r="D69" s="18">
        <v>20</v>
      </c>
      <c r="E69" s="18"/>
      <c r="F69" s="18">
        <v>20</v>
      </c>
    </row>
    <row r="70" spans="1:6" x14ac:dyDescent="0.2">
      <c r="A70">
        <v>374478060830</v>
      </c>
      <c r="B70" t="s">
        <v>81</v>
      </c>
      <c r="C70">
        <v>882</v>
      </c>
      <c r="D70" s="18">
        <v>4</v>
      </c>
      <c r="E70" s="18"/>
      <c r="F70" s="18">
        <v>4</v>
      </c>
    </row>
    <row r="71" spans="1:6" x14ac:dyDescent="0.2">
      <c r="A71">
        <v>374751060803</v>
      </c>
      <c r="B71" t="s">
        <v>51</v>
      </c>
      <c r="C71">
        <v>766</v>
      </c>
      <c r="D71" s="18">
        <v>31</v>
      </c>
      <c r="E71" s="18">
        <v>7</v>
      </c>
      <c r="F71" s="18">
        <v>24</v>
      </c>
    </row>
    <row r="72" spans="1:6" x14ac:dyDescent="0.2">
      <c r="A72">
        <v>374755060816</v>
      </c>
      <c r="B72" t="s">
        <v>195</v>
      </c>
      <c r="C72">
        <v>294</v>
      </c>
      <c r="D72" s="18">
        <v>31</v>
      </c>
      <c r="E72" s="18">
        <v>7</v>
      </c>
      <c r="F72" s="18">
        <v>24</v>
      </c>
    </row>
    <row r="73" spans="1:6" x14ac:dyDescent="0.2">
      <c r="A73">
        <v>374755660820</v>
      </c>
      <c r="B73" t="s">
        <v>197</v>
      </c>
      <c r="C73">
        <v>294</v>
      </c>
      <c r="D73" s="18">
        <v>31</v>
      </c>
      <c r="E73" s="18">
        <v>14</v>
      </c>
      <c r="F73" s="18">
        <v>17</v>
      </c>
    </row>
    <row r="74" spans="1:6" x14ac:dyDescent="0.2">
      <c r="A74">
        <v>485652660309</v>
      </c>
      <c r="B74" t="s">
        <v>71</v>
      </c>
      <c r="C74">
        <v>904</v>
      </c>
      <c r="D74" s="18">
        <v>10</v>
      </c>
      <c r="E74" s="18">
        <v>5</v>
      </c>
      <c r="F74" s="18">
        <v>5</v>
      </c>
    </row>
    <row r="75" spans="1:6" x14ac:dyDescent="0.2">
      <c r="A75">
        <v>485652660342</v>
      </c>
      <c r="B75" t="s">
        <v>72</v>
      </c>
      <c r="C75">
        <v>904</v>
      </c>
      <c r="D75" s="18">
        <v>2</v>
      </c>
      <c r="E75" s="18"/>
      <c r="F75" s="18">
        <v>2</v>
      </c>
    </row>
    <row r="76" spans="1:6" x14ac:dyDescent="0.2">
      <c r="A76">
        <v>485652660824</v>
      </c>
      <c r="B76" t="s">
        <v>73</v>
      </c>
      <c r="C76">
        <v>904</v>
      </c>
      <c r="D76" s="18">
        <v>10</v>
      </c>
      <c r="E76" s="18"/>
      <c r="F76" s="18">
        <v>10</v>
      </c>
    </row>
    <row r="77" spans="1:6" x14ac:dyDescent="0.2">
      <c r="A77">
        <v>485652660828</v>
      </c>
      <c r="B77" t="s">
        <v>74</v>
      </c>
      <c r="C77">
        <v>904</v>
      </c>
      <c r="D77" s="18">
        <v>6</v>
      </c>
      <c r="E77" s="18"/>
      <c r="F77" s="18">
        <v>6</v>
      </c>
    </row>
    <row r="78" spans="1:6" x14ac:dyDescent="0.2">
      <c r="A78">
        <v>485652660830</v>
      </c>
      <c r="B78" t="s">
        <v>75</v>
      </c>
      <c r="C78">
        <v>904</v>
      </c>
      <c r="D78" s="18">
        <v>3</v>
      </c>
      <c r="E78" s="18"/>
      <c r="F78" s="18">
        <v>3</v>
      </c>
    </row>
    <row r="79" spans="1:6" x14ac:dyDescent="0.2">
      <c r="A79">
        <v>485652660833</v>
      </c>
      <c r="B79" t="s">
        <v>76</v>
      </c>
      <c r="C79">
        <v>904</v>
      </c>
      <c r="D79" s="18">
        <v>4</v>
      </c>
      <c r="E79" s="18"/>
      <c r="F79" s="18">
        <v>4</v>
      </c>
    </row>
    <row r="80" spans="1:6" x14ac:dyDescent="0.2">
      <c r="A80" t="s">
        <v>159</v>
      </c>
      <c r="B80" t="s">
        <v>122</v>
      </c>
      <c r="C80" t="s">
        <v>159</v>
      </c>
      <c r="D80" s="18"/>
      <c r="E80" s="18"/>
      <c r="F80" s="18"/>
    </row>
    <row r="81" spans="2:6" x14ac:dyDescent="0.2">
      <c r="B81" t="s">
        <v>123</v>
      </c>
      <c r="C81" t="s">
        <v>159</v>
      </c>
      <c r="D81" s="18"/>
      <c r="E81" s="18"/>
      <c r="F81" s="18"/>
    </row>
    <row r="82" spans="2:6" x14ac:dyDescent="0.2">
      <c r="B82" t="s">
        <v>124</v>
      </c>
      <c r="C82" t="s">
        <v>159</v>
      </c>
      <c r="D82" s="18"/>
      <c r="E82" s="18"/>
      <c r="F82" s="18"/>
    </row>
    <row r="83" spans="2:6" x14ac:dyDescent="0.2">
      <c r="B83" t="s">
        <v>125</v>
      </c>
      <c r="C83" t="s">
        <v>159</v>
      </c>
      <c r="D83" s="18"/>
      <c r="E83" s="18"/>
      <c r="F83" s="18"/>
    </row>
    <row r="84" spans="2:6" x14ac:dyDescent="0.2">
      <c r="B84" t="s">
        <v>127</v>
      </c>
      <c r="C84" t="s">
        <v>159</v>
      </c>
      <c r="D84" s="18"/>
      <c r="E84" s="18"/>
      <c r="F84" s="18"/>
    </row>
    <row r="85" spans="2:6" x14ac:dyDescent="0.2">
      <c r="B85" t="s">
        <v>126</v>
      </c>
      <c r="C85" t="s">
        <v>159</v>
      </c>
      <c r="D85" s="18"/>
      <c r="E85" s="18"/>
      <c r="F85" s="18"/>
    </row>
    <row r="86" spans="2:6" x14ac:dyDescent="0.2">
      <c r="B86" t="s">
        <v>7</v>
      </c>
      <c r="C86" t="s">
        <v>159</v>
      </c>
      <c r="D86" s="18"/>
      <c r="E86" s="18"/>
      <c r="F86" s="18"/>
    </row>
    <row r="87" spans="2:6" x14ac:dyDescent="0.2">
      <c r="B87" t="s">
        <v>9</v>
      </c>
      <c r="C87" t="s">
        <v>159</v>
      </c>
      <c r="D87" s="18"/>
      <c r="E87" s="18"/>
      <c r="F87" s="18"/>
    </row>
    <row r="88" spans="2:6" x14ac:dyDescent="0.2">
      <c r="B88" t="s">
        <v>130</v>
      </c>
      <c r="C88" t="s">
        <v>159</v>
      </c>
      <c r="D88" s="18"/>
      <c r="E88" s="18"/>
      <c r="F88" s="18"/>
    </row>
    <row r="89" spans="2:6" x14ac:dyDescent="0.2">
      <c r="B89" t="s">
        <v>129</v>
      </c>
      <c r="C89" t="s">
        <v>159</v>
      </c>
      <c r="D89" s="18"/>
      <c r="E89" s="18"/>
      <c r="F89" s="18"/>
    </row>
    <row r="90" spans="2:6" x14ac:dyDescent="0.2">
      <c r="B90" t="s">
        <v>10</v>
      </c>
      <c r="C90" t="s">
        <v>159</v>
      </c>
      <c r="D90" s="18"/>
      <c r="E90" s="18"/>
      <c r="F90" s="18"/>
    </row>
    <row r="91" spans="2:6" x14ac:dyDescent="0.2">
      <c r="B91" t="s">
        <v>128</v>
      </c>
      <c r="C91" t="s">
        <v>159</v>
      </c>
      <c r="D91" s="18"/>
      <c r="E91" s="18"/>
      <c r="F91" s="18"/>
    </row>
    <row r="92" spans="2:6" x14ac:dyDescent="0.2">
      <c r="B92" t="s">
        <v>131</v>
      </c>
      <c r="C92" t="s">
        <v>159</v>
      </c>
      <c r="D92" s="18"/>
      <c r="E92" s="18"/>
      <c r="F92" s="18"/>
    </row>
    <row r="93" spans="2:6" x14ac:dyDescent="0.2">
      <c r="B93" t="s">
        <v>132</v>
      </c>
      <c r="C93" t="s">
        <v>159</v>
      </c>
      <c r="D93" s="18"/>
      <c r="E93" s="18"/>
      <c r="F93" s="18"/>
    </row>
    <row r="94" spans="2:6" x14ac:dyDescent="0.2">
      <c r="B94" t="s">
        <v>133</v>
      </c>
      <c r="C94" t="s">
        <v>159</v>
      </c>
      <c r="D94" s="18"/>
      <c r="E94" s="18"/>
      <c r="F94" s="18"/>
    </row>
    <row r="95" spans="2:6" x14ac:dyDescent="0.2">
      <c r="B95" t="s">
        <v>134</v>
      </c>
      <c r="C95" t="s">
        <v>159</v>
      </c>
      <c r="D95" s="18"/>
      <c r="E95" s="18"/>
      <c r="F95" s="18"/>
    </row>
    <row r="96" spans="2:6" x14ac:dyDescent="0.2">
      <c r="B96" t="s">
        <v>135</v>
      </c>
      <c r="C96" t="s">
        <v>159</v>
      </c>
      <c r="D96" s="18"/>
      <c r="E96" s="18"/>
      <c r="F96" s="18"/>
    </row>
    <row r="97" spans="2:6" x14ac:dyDescent="0.2">
      <c r="B97" t="s">
        <v>136</v>
      </c>
      <c r="C97" t="s">
        <v>159</v>
      </c>
      <c r="D97" s="18"/>
      <c r="E97" s="18"/>
      <c r="F97" s="18"/>
    </row>
    <row r="98" spans="2:6" x14ac:dyDescent="0.2">
      <c r="B98" t="s">
        <v>137</v>
      </c>
      <c r="C98" t="s">
        <v>159</v>
      </c>
      <c r="D98" s="18"/>
      <c r="E98" s="18"/>
      <c r="F98" s="18"/>
    </row>
    <row r="99" spans="2:6" x14ac:dyDescent="0.2">
      <c r="B99" t="s">
        <v>142</v>
      </c>
      <c r="C99" t="s">
        <v>159</v>
      </c>
      <c r="D99" s="18"/>
      <c r="E99" s="18"/>
      <c r="F99" s="18"/>
    </row>
    <row r="100" spans="2:6" x14ac:dyDescent="0.2">
      <c r="B100" t="s">
        <v>138</v>
      </c>
      <c r="C100" t="s">
        <v>159</v>
      </c>
      <c r="D100" s="18"/>
      <c r="E100" s="18"/>
      <c r="F100" s="18"/>
    </row>
    <row r="101" spans="2:6" x14ac:dyDescent="0.2">
      <c r="B101" t="s">
        <v>22</v>
      </c>
      <c r="C101" t="s">
        <v>159</v>
      </c>
      <c r="D101" s="18"/>
      <c r="E101" s="18"/>
      <c r="F101" s="18"/>
    </row>
    <row r="102" spans="2:6" x14ac:dyDescent="0.2">
      <c r="B102" t="s">
        <v>139</v>
      </c>
      <c r="C102" t="s">
        <v>159</v>
      </c>
      <c r="D102" s="18"/>
      <c r="E102" s="18"/>
      <c r="F102" s="18"/>
    </row>
    <row r="103" spans="2:6" x14ac:dyDescent="0.2">
      <c r="B103" t="s">
        <v>38</v>
      </c>
      <c r="C103" t="s">
        <v>159</v>
      </c>
      <c r="D103" s="18"/>
      <c r="E103" s="18"/>
      <c r="F103" s="18"/>
    </row>
    <row r="104" spans="2:6" x14ac:dyDescent="0.2">
      <c r="B104" t="s">
        <v>39</v>
      </c>
      <c r="C104" t="s">
        <v>159</v>
      </c>
      <c r="D104" s="18"/>
      <c r="E104" s="18"/>
      <c r="F104" s="18"/>
    </row>
    <row r="105" spans="2:6" x14ac:dyDescent="0.2">
      <c r="B105" t="s">
        <v>111</v>
      </c>
      <c r="C105" t="s">
        <v>159</v>
      </c>
      <c r="D105" s="18"/>
      <c r="E105" s="18"/>
      <c r="F105" s="18"/>
    </row>
    <row r="106" spans="2:6" x14ac:dyDescent="0.2">
      <c r="B106" t="s">
        <v>37</v>
      </c>
      <c r="C106" t="s">
        <v>159</v>
      </c>
      <c r="D106" s="18"/>
      <c r="E106" s="18"/>
      <c r="F106" s="18"/>
    </row>
    <row r="107" spans="2:6" x14ac:dyDescent="0.2">
      <c r="B107" t="s">
        <v>147</v>
      </c>
      <c r="C107" t="s">
        <v>159</v>
      </c>
      <c r="D107" s="18"/>
      <c r="E107" s="18"/>
      <c r="F107" s="18"/>
    </row>
    <row r="108" spans="2:6" x14ac:dyDescent="0.2">
      <c r="B108" t="s">
        <v>149</v>
      </c>
      <c r="C108" t="s">
        <v>159</v>
      </c>
      <c r="D108" s="18"/>
      <c r="E108" s="18"/>
      <c r="F108" s="18"/>
    </row>
    <row r="109" spans="2:6" x14ac:dyDescent="0.2">
      <c r="B109" t="s">
        <v>23</v>
      </c>
      <c r="C109" t="s">
        <v>159</v>
      </c>
      <c r="D109" s="18"/>
      <c r="E109" s="18"/>
      <c r="F109" s="18"/>
    </row>
    <row r="110" spans="2:6" x14ac:dyDescent="0.2">
      <c r="B110" t="s">
        <v>25</v>
      </c>
      <c r="C110" t="s">
        <v>159</v>
      </c>
      <c r="D110" s="18"/>
      <c r="E110" s="18"/>
      <c r="F110" s="18"/>
    </row>
    <row r="111" spans="2:6" x14ac:dyDescent="0.2">
      <c r="B111" t="s">
        <v>26</v>
      </c>
      <c r="C111" t="s">
        <v>159</v>
      </c>
      <c r="D111" s="18"/>
      <c r="E111" s="18"/>
      <c r="F111" s="18"/>
    </row>
    <row r="112" spans="2:6" x14ac:dyDescent="0.2">
      <c r="B112" t="s">
        <v>27</v>
      </c>
      <c r="C112" t="s">
        <v>159</v>
      </c>
      <c r="D112" s="18"/>
      <c r="E112" s="18"/>
      <c r="F112" s="18"/>
    </row>
    <row r="113" spans="2:6" x14ac:dyDescent="0.2">
      <c r="B113" t="s">
        <v>28</v>
      </c>
      <c r="C113" t="s">
        <v>159</v>
      </c>
      <c r="D113" s="18"/>
      <c r="E113" s="18"/>
      <c r="F113" s="18"/>
    </row>
    <row r="114" spans="2:6" x14ac:dyDescent="0.2">
      <c r="B114" t="s">
        <v>29</v>
      </c>
      <c r="C114" t="s">
        <v>159</v>
      </c>
      <c r="D114" s="18"/>
      <c r="E114" s="18"/>
      <c r="F114" s="18"/>
    </row>
    <row r="115" spans="2:6" x14ac:dyDescent="0.2">
      <c r="B115" t="s">
        <v>144</v>
      </c>
      <c r="C115" t="s">
        <v>159</v>
      </c>
      <c r="D115" s="18"/>
      <c r="E115" s="18"/>
      <c r="F115" s="18"/>
    </row>
    <row r="116" spans="2:6" x14ac:dyDescent="0.2">
      <c r="B116" t="s">
        <v>143</v>
      </c>
      <c r="C116" t="s">
        <v>159</v>
      </c>
      <c r="D116" s="18"/>
      <c r="E116" s="18"/>
      <c r="F116" s="18"/>
    </row>
    <row r="117" spans="2:6" x14ac:dyDescent="0.2">
      <c r="B117" t="s">
        <v>148</v>
      </c>
      <c r="C117" t="s">
        <v>159</v>
      </c>
      <c r="D117" s="18"/>
      <c r="E117" s="18"/>
      <c r="F117" s="18"/>
    </row>
    <row r="118" spans="2:6" x14ac:dyDescent="0.2">
      <c r="B118" t="s">
        <v>150</v>
      </c>
      <c r="C118" t="s">
        <v>159</v>
      </c>
      <c r="D118" s="18"/>
      <c r="E118" s="18"/>
      <c r="F118" s="18"/>
    </row>
    <row r="119" spans="2:6" x14ac:dyDescent="0.2">
      <c r="B119" t="s">
        <v>145</v>
      </c>
      <c r="C119" t="s">
        <v>159</v>
      </c>
      <c r="D119" s="18"/>
      <c r="E119" s="18"/>
      <c r="F119" s="18"/>
    </row>
    <row r="120" spans="2:6" x14ac:dyDescent="0.2">
      <c r="B120" t="s">
        <v>146</v>
      </c>
      <c r="C120" t="s">
        <v>159</v>
      </c>
      <c r="D120" s="18"/>
      <c r="E120" s="18"/>
      <c r="F120" s="18"/>
    </row>
    <row r="121" spans="2:6" x14ac:dyDescent="0.2">
      <c r="B121" t="s">
        <v>30</v>
      </c>
      <c r="C121" t="s">
        <v>159</v>
      </c>
      <c r="D121" s="18"/>
      <c r="E121" s="18"/>
      <c r="F121" s="18"/>
    </row>
    <row r="122" spans="2:6" x14ac:dyDescent="0.2">
      <c r="B122" t="s">
        <v>31</v>
      </c>
      <c r="C122" t="s">
        <v>159</v>
      </c>
      <c r="D122" s="18"/>
      <c r="E122" s="18"/>
      <c r="F122" s="18"/>
    </row>
    <row r="123" spans="2:6" x14ac:dyDescent="0.2">
      <c r="B123" t="s">
        <v>32</v>
      </c>
      <c r="C123" t="s">
        <v>159</v>
      </c>
      <c r="D123" s="18"/>
      <c r="E123" s="18"/>
      <c r="F123" s="18"/>
    </row>
    <row r="124" spans="2:6" x14ac:dyDescent="0.2">
      <c r="B124" t="s">
        <v>33</v>
      </c>
      <c r="C124" t="s">
        <v>159</v>
      </c>
      <c r="D124" s="18"/>
      <c r="E124" s="18"/>
      <c r="F124" s="18"/>
    </row>
    <row r="125" spans="2:6" x14ac:dyDescent="0.2">
      <c r="B125" t="s">
        <v>34</v>
      </c>
      <c r="C125" t="s">
        <v>159</v>
      </c>
      <c r="D125" s="18"/>
      <c r="E125" s="18"/>
      <c r="F125" s="18"/>
    </row>
    <row r="126" spans="2:6" x14ac:dyDescent="0.2">
      <c r="B126" t="s">
        <v>35</v>
      </c>
      <c r="C126" t="s">
        <v>159</v>
      </c>
      <c r="D126" s="18"/>
      <c r="E126" s="18"/>
      <c r="F126" s="18"/>
    </row>
    <row r="127" spans="2:6" x14ac:dyDescent="0.2">
      <c r="B127" t="s">
        <v>185</v>
      </c>
      <c r="C127" t="s">
        <v>159</v>
      </c>
      <c r="D127" s="18"/>
      <c r="E127" s="18"/>
      <c r="F127" s="18"/>
    </row>
    <row r="128" spans="2:6" x14ac:dyDescent="0.2">
      <c r="B128" t="s">
        <v>186</v>
      </c>
      <c r="C128" t="s">
        <v>159</v>
      </c>
      <c r="D128" s="18"/>
      <c r="E128" s="18"/>
      <c r="F128" s="18"/>
    </row>
    <row r="129" spans="1:6" x14ac:dyDescent="0.2">
      <c r="B129" t="s">
        <v>187</v>
      </c>
      <c r="C129" t="s">
        <v>159</v>
      </c>
      <c r="D129" s="18"/>
      <c r="E129" s="18"/>
      <c r="F129" s="18"/>
    </row>
    <row r="130" spans="1:6" x14ac:dyDescent="0.2">
      <c r="B130" t="s">
        <v>188</v>
      </c>
      <c r="C130" t="s">
        <v>159</v>
      </c>
      <c r="D130" s="18"/>
      <c r="E130" s="18"/>
      <c r="F130" s="18"/>
    </row>
    <row r="131" spans="1:6" x14ac:dyDescent="0.2">
      <c r="B131" t="s">
        <v>189</v>
      </c>
      <c r="C131" t="s">
        <v>159</v>
      </c>
      <c r="D131" s="18"/>
      <c r="E131" s="18"/>
      <c r="F131" s="18"/>
    </row>
    <row r="132" spans="1:6" x14ac:dyDescent="0.2">
      <c r="B132" t="s">
        <v>184</v>
      </c>
      <c r="C132" t="s">
        <v>159</v>
      </c>
      <c r="D132" s="18"/>
      <c r="E132" s="18"/>
      <c r="F132" s="18"/>
    </row>
    <row r="133" spans="1:6" x14ac:dyDescent="0.2">
      <c r="B133" t="s">
        <v>183</v>
      </c>
      <c r="C133" t="s">
        <v>159</v>
      </c>
      <c r="D133" s="18"/>
      <c r="E133" s="18"/>
      <c r="F133" s="18"/>
    </row>
    <row r="134" spans="1:6" x14ac:dyDescent="0.2">
      <c r="A134">
        <v>374755060813</v>
      </c>
      <c r="B134" t="s">
        <v>190</v>
      </c>
      <c r="C134">
        <v>294</v>
      </c>
      <c r="D134" s="18">
        <v>19</v>
      </c>
      <c r="E134" s="18"/>
      <c r="F134" s="18">
        <v>19</v>
      </c>
    </row>
    <row r="135" spans="1:6" x14ac:dyDescent="0.2">
      <c r="A135">
        <v>374755260827</v>
      </c>
      <c r="B135" t="s">
        <v>196</v>
      </c>
      <c r="C135">
        <v>294</v>
      </c>
      <c r="D135" s="18">
        <v>19</v>
      </c>
      <c r="E135" s="18"/>
      <c r="F135" s="18">
        <v>19</v>
      </c>
    </row>
    <row r="136" spans="1:6" x14ac:dyDescent="0.2">
      <c r="A136">
        <v>374755260342</v>
      </c>
      <c r="B136" t="s">
        <v>191</v>
      </c>
      <c r="C136">
        <v>294</v>
      </c>
      <c r="D136" s="18">
        <v>31</v>
      </c>
      <c r="E136" s="18"/>
      <c r="F136" s="18">
        <v>31</v>
      </c>
    </row>
    <row r="137" spans="1:6" x14ac:dyDescent="0.2">
      <c r="A137">
        <v>374755460830</v>
      </c>
      <c r="B137" t="s">
        <v>192</v>
      </c>
      <c r="C137">
        <v>294</v>
      </c>
      <c r="D137" s="18">
        <v>31</v>
      </c>
      <c r="E137" s="18"/>
      <c r="F137" s="18">
        <v>31</v>
      </c>
    </row>
    <row r="138" spans="1:6" x14ac:dyDescent="0.2">
      <c r="A138">
        <v>374755460815</v>
      </c>
      <c r="B138" t="s">
        <v>193</v>
      </c>
      <c r="C138">
        <v>294</v>
      </c>
      <c r="D138" s="18">
        <v>19</v>
      </c>
      <c r="E138" s="18"/>
      <c r="F138" s="18">
        <v>19</v>
      </c>
    </row>
    <row r="139" spans="1:6" x14ac:dyDescent="0.2">
      <c r="A139">
        <v>374755660841</v>
      </c>
      <c r="B139" t="s">
        <v>194</v>
      </c>
      <c r="C139">
        <v>294</v>
      </c>
      <c r="D139" s="18">
        <v>19</v>
      </c>
      <c r="E139" s="18"/>
      <c r="F139" s="18">
        <v>19</v>
      </c>
    </row>
    <row r="140" spans="1:6" x14ac:dyDescent="0.2">
      <c r="A140" t="s">
        <v>160</v>
      </c>
      <c r="D140" s="18">
        <v>1436</v>
      </c>
      <c r="E140" s="18">
        <v>346</v>
      </c>
      <c r="F140" s="18">
        <v>1090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7"/>
  <sheetViews>
    <sheetView topLeftCell="A10" workbookViewId="0">
      <selection activeCell="E25" sqref="E25"/>
    </sheetView>
  </sheetViews>
  <sheetFormatPr defaultColWidth="8.85546875" defaultRowHeight="12.75" x14ac:dyDescent="0.2"/>
  <cols>
    <col min="1" max="1" width="4.28515625" style="89" customWidth="1"/>
    <col min="2" max="2" width="16.42578125" style="94" customWidth="1"/>
    <col min="3" max="3" width="71.28515625" style="95" bestFit="1" customWidth="1"/>
    <col min="4" max="4" width="15.7109375" style="89" customWidth="1"/>
    <col min="5" max="5" width="11.7109375" style="89" customWidth="1"/>
    <col min="6" max="6" width="10.7109375" style="89" customWidth="1"/>
    <col min="7" max="7" width="15.5703125" style="89" customWidth="1"/>
    <col min="8" max="8" width="18.5703125" style="89" customWidth="1"/>
    <col min="9" max="9" width="17" style="89" customWidth="1"/>
    <col min="10" max="10" width="17.140625" style="89" customWidth="1"/>
    <col min="11" max="16384" width="8.85546875" style="89"/>
  </cols>
  <sheetData>
    <row r="2" spans="1:10" hidden="1" x14ac:dyDescent="0.2">
      <c r="H2" s="96">
        <v>0.57999999999999996</v>
      </c>
      <c r="I2" s="96">
        <v>0.7</v>
      </c>
    </row>
    <row r="6" spans="1:10" ht="60" x14ac:dyDescent="0.2">
      <c r="A6" s="97" t="s">
        <v>201</v>
      </c>
      <c r="B6" s="97" t="s">
        <v>36</v>
      </c>
      <c r="C6" s="97" t="s">
        <v>112</v>
      </c>
      <c r="D6" s="97" t="s">
        <v>166</v>
      </c>
      <c r="E6" s="98" t="s">
        <v>167</v>
      </c>
      <c r="F6" s="97" t="s">
        <v>168</v>
      </c>
      <c r="G6" s="97" t="s">
        <v>114</v>
      </c>
      <c r="H6" s="97" t="s">
        <v>156</v>
      </c>
      <c r="I6" s="97" t="s">
        <v>115</v>
      </c>
      <c r="J6" s="97" t="s">
        <v>116</v>
      </c>
    </row>
    <row r="7" spans="1:10" x14ac:dyDescent="0.2">
      <c r="A7" s="106">
        <v>1</v>
      </c>
      <c r="B7" s="102">
        <v>1453</v>
      </c>
      <c r="C7" s="99" t="s">
        <v>92</v>
      </c>
      <c r="D7" s="65">
        <v>20</v>
      </c>
      <c r="E7" s="65"/>
      <c r="F7" s="65">
        <f>D7-E7</f>
        <v>20</v>
      </c>
      <c r="G7" s="65">
        <v>896</v>
      </c>
      <c r="H7" s="78">
        <f>ROUND(G7*$H$2,0)</f>
        <v>520</v>
      </c>
      <c r="I7" s="78">
        <f>H7*F7</f>
        <v>10400</v>
      </c>
      <c r="J7" s="78">
        <f>I7*1.18</f>
        <v>12272</v>
      </c>
    </row>
    <row r="8" spans="1:10" x14ac:dyDescent="0.2">
      <c r="A8" s="107">
        <v>2</v>
      </c>
      <c r="B8" s="103">
        <v>1453</v>
      </c>
      <c r="C8" s="100" t="s">
        <v>204</v>
      </c>
      <c r="D8" s="87">
        <v>18</v>
      </c>
      <c r="E8" s="87"/>
      <c r="F8" s="87">
        <f>D8-E8</f>
        <v>18</v>
      </c>
      <c r="G8" s="87">
        <v>896</v>
      </c>
      <c r="H8" s="73">
        <f t="shared" ref="H8:H21" si="0">ROUND(G8*$H$2,0)</f>
        <v>520</v>
      </c>
      <c r="I8" s="73">
        <f t="shared" ref="I8:I21" si="1">H8*F8</f>
        <v>9360</v>
      </c>
      <c r="J8" s="73">
        <f t="shared" ref="J8:J21" si="2">I8*1.18</f>
        <v>11044.8</v>
      </c>
    </row>
    <row r="9" spans="1:10" x14ac:dyDescent="0.2">
      <c r="A9" s="107">
        <v>4</v>
      </c>
      <c r="B9" s="103">
        <v>2057</v>
      </c>
      <c r="C9" s="100" t="s">
        <v>95</v>
      </c>
      <c r="D9" s="87">
        <v>2</v>
      </c>
      <c r="E9" s="87"/>
      <c r="F9" s="87">
        <f t="shared" ref="F9:F71" si="3">D9-E9</f>
        <v>2</v>
      </c>
      <c r="G9" s="87">
        <v>366</v>
      </c>
      <c r="H9" s="73">
        <f t="shared" si="0"/>
        <v>212</v>
      </c>
      <c r="I9" s="73">
        <f t="shared" si="1"/>
        <v>424</v>
      </c>
      <c r="J9" s="73">
        <f t="shared" si="2"/>
        <v>500.32</v>
      </c>
    </row>
    <row r="10" spans="1:10" x14ac:dyDescent="0.2">
      <c r="A10" s="107">
        <v>5</v>
      </c>
      <c r="B10" s="103">
        <v>2057</v>
      </c>
      <c r="C10" s="100" t="s">
        <v>98</v>
      </c>
      <c r="D10" s="87">
        <v>1</v>
      </c>
      <c r="E10" s="87"/>
      <c r="F10" s="87">
        <f t="shared" si="3"/>
        <v>1</v>
      </c>
      <c r="G10" s="87">
        <v>397</v>
      </c>
      <c r="H10" s="73">
        <f t="shared" si="0"/>
        <v>230</v>
      </c>
      <c r="I10" s="73">
        <f t="shared" si="1"/>
        <v>230</v>
      </c>
      <c r="J10" s="73">
        <f t="shared" si="2"/>
        <v>271.39999999999998</v>
      </c>
    </row>
    <row r="11" spans="1:10" x14ac:dyDescent="0.2">
      <c r="A11" s="107">
        <v>6</v>
      </c>
      <c r="B11" s="103">
        <v>2057</v>
      </c>
      <c r="C11" s="100" t="s">
        <v>97</v>
      </c>
      <c r="D11" s="87">
        <v>5</v>
      </c>
      <c r="E11" s="87"/>
      <c r="F11" s="87">
        <f t="shared" si="3"/>
        <v>5</v>
      </c>
      <c r="G11" s="87">
        <v>276</v>
      </c>
      <c r="H11" s="73">
        <f t="shared" si="0"/>
        <v>160</v>
      </c>
      <c r="I11" s="73">
        <f t="shared" si="1"/>
        <v>800</v>
      </c>
      <c r="J11" s="73">
        <f t="shared" si="2"/>
        <v>944</v>
      </c>
    </row>
    <row r="12" spans="1:10" x14ac:dyDescent="0.2">
      <c r="A12" s="107">
        <v>7</v>
      </c>
      <c r="B12" s="103">
        <v>2057</v>
      </c>
      <c r="C12" s="100" t="s">
        <v>99</v>
      </c>
      <c r="D12" s="87">
        <v>16</v>
      </c>
      <c r="E12" s="93">
        <v>6</v>
      </c>
      <c r="F12" s="87">
        <f t="shared" si="3"/>
        <v>10</v>
      </c>
      <c r="G12" s="87">
        <v>338</v>
      </c>
      <c r="H12" s="73">
        <f t="shared" si="0"/>
        <v>196</v>
      </c>
      <c r="I12" s="73">
        <f t="shared" si="1"/>
        <v>1960</v>
      </c>
      <c r="J12" s="73">
        <f t="shared" si="2"/>
        <v>2312.7999999999997</v>
      </c>
    </row>
    <row r="13" spans="1:10" x14ac:dyDescent="0.2">
      <c r="A13" s="107">
        <v>8</v>
      </c>
      <c r="B13" s="103">
        <v>2095</v>
      </c>
      <c r="C13" s="100" t="s">
        <v>12</v>
      </c>
      <c r="D13" s="87">
        <v>1</v>
      </c>
      <c r="E13" s="87"/>
      <c r="F13" s="87">
        <f t="shared" si="3"/>
        <v>1</v>
      </c>
      <c r="G13" s="87">
        <v>1364</v>
      </c>
      <c r="H13" s="73">
        <f t="shared" si="0"/>
        <v>791</v>
      </c>
      <c r="I13" s="73">
        <f t="shared" si="1"/>
        <v>791</v>
      </c>
      <c r="J13" s="73">
        <f t="shared" si="2"/>
        <v>933.38</v>
      </c>
    </row>
    <row r="14" spans="1:10" x14ac:dyDescent="0.2">
      <c r="A14" s="107">
        <v>9</v>
      </c>
      <c r="B14" s="103">
        <v>2523</v>
      </c>
      <c r="C14" s="100" t="s">
        <v>100</v>
      </c>
      <c r="D14" s="87">
        <v>13</v>
      </c>
      <c r="E14" s="87">
        <v>2</v>
      </c>
      <c r="F14" s="87">
        <f t="shared" si="3"/>
        <v>11</v>
      </c>
      <c r="G14" s="87">
        <v>384</v>
      </c>
      <c r="H14" s="73">
        <f t="shared" si="0"/>
        <v>223</v>
      </c>
      <c r="I14" s="73">
        <f t="shared" si="1"/>
        <v>2453</v>
      </c>
      <c r="J14" s="73">
        <f t="shared" si="2"/>
        <v>2894.54</v>
      </c>
    </row>
    <row r="15" spans="1:10" x14ac:dyDescent="0.2">
      <c r="A15" s="107">
        <v>10</v>
      </c>
      <c r="B15" s="103">
        <v>3732</v>
      </c>
      <c r="C15" s="100" t="s">
        <v>43</v>
      </c>
      <c r="D15" s="87">
        <v>5</v>
      </c>
      <c r="E15" s="87"/>
      <c r="F15" s="87">
        <f t="shared" si="3"/>
        <v>5</v>
      </c>
      <c r="G15" s="87">
        <v>513</v>
      </c>
      <c r="H15" s="73">
        <f t="shared" si="0"/>
        <v>298</v>
      </c>
      <c r="I15" s="73">
        <f t="shared" si="1"/>
        <v>1490</v>
      </c>
      <c r="J15" s="73">
        <f t="shared" si="2"/>
        <v>1758.1999999999998</v>
      </c>
    </row>
    <row r="16" spans="1:10" x14ac:dyDescent="0.2">
      <c r="A16" s="107">
        <v>11</v>
      </c>
      <c r="B16" s="103">
        <v>3732</v>
      </c>
      <c r="C16" s="100" t="s">
        <v>42</v>
      </c>
      <c r="D16" s="87">
        <v>1</v>
      </c>
      <c r="E16" s="87"/>
      <c r="F16" s="87">
        <f t="shared" si="3"/>
        <v>1</v>
      </c>
      <c r="G16" s="87">
        <v>1473</v>
      </c>
      <c r="H16" s="73">
        <f t="shared" si="0"/>
        <v>854</v>
      </c>
      <c r="I16" s="73">
        <f t="shared" si="1"/>
        <v>854</v>
      </c>
      <c r="J16" s="73">
        <f t="shared" si="2"/>
        <v>1007.7199999999999</v>
      </c>
    </row>
    <row r="17" spans="1:10" x14ac:dyDescent="0.2">
      <c r="A17" s="107">
        <v>12</v>
      </c>
      <c r="B17" s="103">
        <v>3732</v>
      </c>
      <c r="C17" s="100" t="s">
        <v>44</v>
      </c>
      <c r="D17" s="87">
        <v>3</v>
      </c>
      <c r="E17" s="87">
        <v>3</v>
      </c>
      <c r="F17" s="87">
        <f t="shared" si="3"/>
        <v>0</v>
      </c>
      <c r="G17" s="87">
        <v>2045</v>
      </c>
      <c r="H17" s="73">
        <f t="shared" si="0"/>
        <v>1186</v>
      </c>
      <c r="I17" s="73">
        <f t="shared" si="1"/>
        <v>0</v>
      </c>
      <c r="J17" s="73">
        <f t="shared" si="2"/>
        <v>0</v>
      </c>
    </row>
    <row r="18" spans="1:10" x14ac:dyDescent="0.2">
      <c r="A18" s="107">
        <v>13</v>
      </c>
      <c r="B18" s="103">
        <v>3732</v>
      </c>
      <c r="C18" s="100" t="s">
        <v>41</v>
      </c>
      <c r="D18" s="87">
        <v>4</v>
      </c>
      <c r="E18" s="87">
        <v>2</v>
      </c>
      <c r="F18" s="87">
        <f t="shared" si="3"/>
        <v>2</v>
      </c>
      <c r="G18" s="87">
        <v>2045</v>
      </c>
      <c r="H18" s="73">
        <f t="shared" si="0"/>
        <v>1186</v>
      </c>
      <c r="I18" s="73">
        <f t="shared" si="1"/>
        <v>2372</v>
      </c>
      <c r="J18" s="73">
        <f t="shared" si="2"/>
        <v>2798.96</v>
      </c>
    </row>
    <row r="19" spans="1:10" x14ac:dyDescent="0.2">
      <c r="A19" s="107">
        <v>14</v>
      </c>
      <c r="B19" s="103">
        <v>7144</v>
      </c>
      <c r="C19" s="100" t="s">
        <v>104</v>
      </c>
      <c r="D19" s="87">
        <v>2</v>
      </c>
      <c r="E19" s="87"/>
      <c r="F19" s="87">
        <f t="shared" si="3"/>
        <v>2</v>
      </c>
      <c r="G19" s="87">
        <v>218</v>
      </c>
      <c r="H19" s="73">
        <f t="shared" si="0"/>
        <v>126</v>
      </c>
      <c r="I19" s="73">
        <f t="shared" si="1"/>
        <v>252</v>
      </c>
      <c r="J19" s="73">
        <f t="shared" si="2"/>
        <v>297.35999999999996</v>
      </c>
    </row>
    <row r="20" spans="1:10" x14ac:dyDescent="0.2">
      <c r="A20" s="107">
        <v>15</v>
      </c>
      <c r="B20" s="103">
        <v>7144</v>
      </c>
      <c r="C20" s="100" t="s">
        <v>103</v>
      </c>
      <c r="D20" s="87">
        <v>1</v>
      </c>
      <c r="E20" s="87"/>
      <c r="F20" s="87">
        <f t="shared" si="3"/>
        <v>1</v>
      </c>
      <c r="G20" s="87">
        <v>164</v>
      </c>
      <c r="H20" s="73">
        <f t="shared" si="0"/>
        <v>95</v>
      </c>
      <c r="I20" s="73">
        <f t="shared" si="1"/>
        <v>95</v>
      </c>
      <c r="J20" s="73">
        <f t="shared" si="2"/>
        <v>112.1</v>
      </c>
    </row>
    <row r="21" spans="1:10" ht="25.5" x14ac:dyDescent="0.2">
      <c r="A21" s="107">
        <v>16</v>
      </c>
      <c r="B21" s="103">
        <v>29022</v>
      </c>
      <c r="C21" s="100" t="s">
        <v>202</v>
      </c>
      <c r="D21" s="87">
        <v>5</v>
      </c>
      <c r="E21" s="87"/>
      <c r="F21" s="87">
        <f t="shared" si="3"/>
        <v>5</v>
      </c>
      <c r="G21" s="87">
        <v>2935</v>
      </c>
      <c r="H21" s="73">
        <f t="shared" si="0"/>
        <v>1702</v>
      </c>
      <c r="I21" s="73">
        <f t="shared" si="1"/>
        <v>8510</v>
      </c>
      <c r="J21" s="73">
        <f t="shared" si="2"/>
        <v>10041.799999999999</v>
      </c>
    </row>
    <row r="22" spans="1:10" ht="38.25" x14ac:dyDescent="0.2">
      <c r="A22" s="107">
        <v>17</v>
      </c>
      <c r="B22" s="104">
        <v>98290</v>
      </c>
      <c r="C22" s="100" t="s">
        <v>155</v>
      </c>
      <c r="D22" s="87">
        <v>68</v>
      </c>
      <c r="E22" s="87">
        <v>13</v>
      </c>
      <c r="F22" s="87">
        <f t="shared" si="3"/>
        <v>55</v>
      </c>
      <c r="G22" s="87">
        <v>356</v>
      </c>
      <c r="H22" s="73">
        <f>ROUND(G22*$I$2,0)</f>
        <v>249</v>
      </c>
      <c r="I22" s="73">
        <f>H22*F22</f>
        <v>13695</v>
      </c>
      <c r="J22" s="73">
        <f>I22*1.18</f>
        <v>16160.099999999999</v>
      </c>
    </row>
    <row r="23" spans="1:10" ht="38.25" x14ac:dyDescent="0.2">
      <c r="A23" s="107">
        <v>18</v>
      </c>
      <c r="B23" s="104">
        <v>98290</v>
      </c>
      <c r="C23" s="100" t="s">
        <v>154</v>
      </c>
      <c r="D23" s="87">
        <v>14</v>
      </c>
      <c r="E23" s="87">
        <v>5</v>
      </c>
      <c r="F23" s="87">
        <f t="shared" si="3"/>
        <v>9</v>
      </c>
      <c r="G23" s="87">
        <v>316</v>
      </c>
      <c r="H23" s="73">
        <f t="shared" ref="H23:H44" si="4">ROUND(G23*$I$2,0)</f>
        <v>221</v>
      </c>
      <c r="I23" s="73">
        <f t="shared" ref="I23:I44" si="5">H23*F23</f>
        <v>1989</v>
      </c>
      <c r="J23" s="73">
        <f t="shared" ref="J23:J44" si="6">I23*1.18</f>
        <v>2347.02</v>
      </c>
    </row>
    <row r="24" spans="1:10" ht="25.5" x14ac:dyDescent="0.2">
      <c r="A24" s="107">
        <v>19</v>
      </c>
      <c r="B24" s="104">
        <v>98290</v>
      </c>
      <c r="C24" s="100" t="s">
        <v>153</v>
      </c>
      <c r="D24" s="87">
        <v>163</v>
      </c>
      <c r="E24" s="87">
        <v>47</v>
      </c>
      <c r="F24" s="87">
        <f t="shared" si="3"/>
        <v>116</v>
      </c>
      <c r="G24" s="87">
        <v>144</v>
      </c>
      <c r="H24" s="73">
        <f t="shared" si="4"/>
        <v>101</v>
      </c>
      <c r="I24" s="73">
        <f t="shared" si="5"/>
        <v>11716</v>
      </c>
      <c r="J24" s="73">
        <f t="shared" si="6"/>
        <v>13824.88</v>
      </c>
    </row>
    <row r="25" spans="1:10" x14ac:dyDescent="0.2">
      <c r="A25" s="107">
        <v>20</v>
      </c>
      <c r="B25" s="104">
        <v>98290</v>
      </c>
      <c r="C25" s="100" t="s">
        <v>152</v>
      </c>
      <c r="D25" s="87">
        <v>14</v>
      </c>
      <c r="E25" s="87">
        <v>4</v>
      </c>
      <c r="F25" s="87">
        <f t="shared" si="3"/>
        <v>10</v>
      </c>
      <c r="G25" s="87">
        <v>951</v>
      </c>
      <c r="H25" s="73">
        <f t="shared" si="4"/>
        <v>666</v>
      </c>
      <c r="I25" s="73">
        <f t="shared" si="5"/>
        <v>6660</v>
      </c>
      <c r="J25" s="73">
        <f t="shared" si="6"/>
        <v>7858.7999999999993</v>
      </c>
    </row>
    <row r="26" spans="1:10" x14ac:dyDescent="0.2">
      <c r="A26" s="107">
        <v>21</v>
      </c>
      <c r="B26" s="104">
        <v>98290</v>
      </c>
      <c r="C26" s="100" t="s">
        <v>151</v>
      </c>
      <c r="D26" s="87">
        <v>55</v>
      </c>
      <c r="E26" s="87">
        <v>12</v>
      </c>
      <c r="F26" s="87">
        <f t="shared" si="3"/>
        <v>43</v>
      </c>
      <c r="G26" s="87">
        <v>1290</v>
      </c>
      <c r="H26" s="73">
        <f t="shared" si="4"/>
        <v>903</v>
      </c>
      <c r="I26" s="73">
        <f t="shared" si="5"/>
        <v>38829</v>
      </c>
      <c r="J26" s="73">
        <f t="shared" si="6"/>
        <v>45818.22</v>
      </c>
    </row>
    <row r="27" spans="1:10" x14ac:dyDescent="0.2">
      <c r="A27" s="107">
        <v>22</v>
      </c>
      <c r="B27" s="104">
        <v>98290</v>
      </c>
      <c r="C27" s="100" t="s">
        <v>158</v>
      </c>
      <c r="D27" s="87">
        <v>8</v>
      </c>
      <c r="E27" s="87"/>
      <c r="F27" s="87">
        <f t="shared" si="3"/>
        <v>8</v>
      </c>
      <c r="G27" s="87">
        <v>422</v>
      </c>
      <c r="H27" s="73">
        <f t="shared" si="4"/>
        <v>295</v>
      </c>
      <c r="I27" s="73">
        <f t="shared" si="5"/>
        <v>2360</v>
      </c>
      <c r="J27" s="73">
        <f t="shared" si="6"/>
        <v>2784.7999999999997</v>
      </c>
    </row>
    <row r="28" spans="1:10" x14ac:dyDescent="0.2">
      <c r="A28" s="107">
        <v>23</v>
      </c>
      <c r="B28" s="104">
        <v>98290</v>
      </c>
      <c r="C28" s="100" t="s">
        <v>157</v>
      </c>
      <c r="D28" s="87">
        <v>43</v>
      </c>
      <c r="E28" s="87"/>
      <c r="F28" s="87">
        <f t="shared" si="3"/>
        <v>43</v>
      </c>
      <c r="G28" s="87">
        <v>354</v>
      </c>
      <c r="H28" s="73">
        <f t="shared" si="4"/>
        <v>248</v>
      </c>
      <c r="I28" s="73">
        <f t="shared" si="5"/>
        <v>10664</v>
      </c>
      <c r="J28" s="73">
        <f t="shared" si="6"/>
        <v>12583.519999999999</v>
      </c>
    </row>
    <row r="29" spans="1:10" ht="25.5" x14ac:dyDescent="0.2">
      <c r="A29" s="107">
        <v>24</v>
      </c>
      <c r="B29" s="104">
        <v>98290</v>
      </c>
      <c r="C29" s="100" t="s">
        <v>173</v>
      </c>
      <c r="D29" s="87">
        <v>19</v>
      </c>
      <c r="E29" s="87">
        <v>4</v>
      </c>
      <c r="F29" s="87">
        <f t="shared" si="3"/>
        <v>15</v>
      </c>
      <c r="G29" s="87">
        <v>716</v>
      </c>
      <c r="H29" s="73">
        <f t="shared" si="4"/>
        <v>501</v>
      </c>
      <c r="I29" s="73">
        <f t="shared" si="5"/>
        <v>7515</v>
      </c>
      <c r="J29" s="73">
        <f t="shared" si="6"/>
        <v>8867.6999999999989</v>
      </c>
    </row>
    <row r="30" spans="1:10" ht="38.25" x14ac:dyDescent="0.2">
      <c r="A30" s="107">
        <v>25</v>
      </c>
      <c r="B30" s="104">
        <v>98290</v>
      </c>
      <c r="C30" s="100" t="s">
        <v>174</v>
      </c>
      <c r="D30" s="87">
        <v>19</v>
      </c>
      <c r="E30" s="87">
        <v>4</v>
      </c>
      <c r="F30" s="87">
        <f t="shared" si="3"/>
        <v>15</v>
      </c>
      <c r="G30" s="87">
        <v>1564</v>
      </c>
      <c r="H30" s="73">
        <f t="shared" si="4"/>
        <v>1095</v>
      </c>
      <c r="I30" s="73">
        <f t="shared" si="5"/>
        <v>16425</v>
      </c>
      <c r="J30" s="73">
        <f t="shared" si="6"/>
        <v>19381.5</v>
      </c>
    </row>
    <row r="31" spans="1:10" x14ac:dyDescent="0.2">
      <c r="A31" s="107">
        <v>26</v>
      </c>
      <c r="B31" s="104">
        <v>98290</v>
      </c>
      <c r="C31" s="100" t="s">
        <v>175</v>
      </c>
      <c r="D31" s="87">
        <v>38</v>
      </c>
      <c r="E31" s="87">
        <v>8</v>
      </c>
      <c r="F31" s="87">
        <f t="shared" si="3"/>
        <v>30</v>
      </c>
      <c r="G31" s="87">
        <v>391</v>
      </c>
      <c r="H31" s="73">
        <f t="shared" si="4"/>
        <v>274</v>
      </c>
      <c r="I31" s="73">
        <f t="shared" si="5"/>
        <v>8220</v>
      </c>
      <c r="J31" s="73">
        <f t="shared" si="6"/>
        <v>9699.6</v>
      </c>
    </row>
    <row r="32" spans="1:10" ht="51" x14ac:dyDescent="0.2">
      <c r="A32" s="107">
        <v>27</v>
      </c>
      <c r="B32" s="104">
        <v>98290</v>
      </c>
      <c r="C32" s="100" t="s">
        <v>177</v>
      </c>
      <c r="D32" s="87">
        <v>4</v>
      </c>
      <c r="E32" s="87">
        <v>4</v>
      </c>
      <c r="F32" s="87">
        <f t="shared" si="3"/>
        <v>0</v>
      </c>
      <c r="G32" s="87">
        <v>818</v>
      </c>
      <c r="H32" s="73">
        <f t="shared" si="4"/>
        <v>573</v>
      </c>
      <c r="I32" s="73">
        <f t="shared" si="5"/>
        <v>0</v>
      </c>
      <c r="J32" s="73">
        <f t="shared" si="6"/>
        <v>0</v>
      </c>
    </row>
    <row r="33" spans="1:10" ht="25.5" x14ac:dyDescent="0.2">
      <c r="A33" s="107">
        <v>28</v>
      </c>
      <c r="B33" s="104">
        <v>98290</v>
      </c>
      <c r="C33" s="100" t="s">
        <v>178</v>
      </c>
      <c r="D33" s="87">
        <v>8</v>
      </c>
      <c r="E33" s="87">
        <v>8</v>
      </c>
      <c r="F33" s="87">
        <f t="shared" si="3"/>
        <v>0</v>
      </c>
      <c r="G33" s="87">
        <v>290</v>
      </c>
      <c r="H33" s="73">
        <f t="shared" si="4"/>
        <v>203</v>
      </c>
      <c r="I33" s="73">
        <f t="shared" si="5"/>
        <v>0</v>
      </c>
      <c r="J33" s="73">
        <f t="shared" si="6"/>
        <v>0</v>
      </c>
    </row>
    <row r="34" spans="1:10" ht="38.25" x14ac:dyDescent="0.2">
      <c r="A34" s="107">
        <v>29</v>
      </c>
      <c r="B34" s="104">
        <v>98290</v>
      </c>
      <c r="C34" s="100" t="s">
        <v>179</v>
      </c>
      <c r="D34" s="87">
        <v>19</v>
      </c>
      <c r="E34" s="87">
        <v>4</v>
      </c>
      <c r="F34" s="87">
        <f t="shared" si="3"/>
        <v>15</v>
      </c>
      <c r="G34" s="87">
        <v>803</v>
      </c>
      <c r="H34" s="73">
        <f t="shared" si="4"/>
        <v>562</v>
      </c>
      <c r="I34" s="73">
        <f t="shared" si="5"/>
        <v>8430</v>
      </c>
      <c r="J34" s="73">
        <f t="shared" si="6"/>
        <v>9947.4</v>
      </c>
    </row>
    <row r="35" spans="1:10" x14ac:dyDescent="0.2">
      <c r="A35" s="107">
        <v>30</v>
      </c>
      <c r="B35" s="104">
        <v>98290</v>
      </c>
      <c r="C35" s="100" t="s">
        <v>180</v>
      </c>
      <c r="D35" s="87">
        <v>38</v>
      </c>
      <c r="E35" s="87">
        <v>8</v>
      </c>
      <c r="F35" s="87">
        <f t="shared" si="3"/>
        <v>30</v>
      </c>
      <c r="G35" s="87">
        <v>657</v>
      </c>
      <c r="H35" s="73">
        <f t="shared" si="4"/>
        <v>460</v>
      </c>
      <c r="I35" s="73">
        <f t="shared" si="5"/>
        <v>13800</v>
      </c>
      <c r="J35" s="73">
        <f t="shared" si="6"/>
        <v>16284</v>
      </c>
    </row>
    <row r="36" spans="1:10" ht="63.75" x14ac:dyDescent="0.2">
      <c r="A36" s="107">
        <v>31</v>
      </c>
      <c r="B36" s="104">
        <v>98290</v>
      </c>
      <c r="C36" s="100" t="s">
        <v>181</v>
      </c>
      <c r="D36" s="87">
        <v>19</v>
      </c>
      <c r="E36" s="87">
        <v>4</v>
      </c>
      <c r="F36" s="87">
        <f t="shared" si="3"/>
        <v>15</v>
      </c>
      <c r="G36" s="87">
        <v>716</v>
      </c>
      <c r="H36" s="73">
        <f t="shared" si="4"/>
        <v>501</v>
      </c>
      <c r="I36" s="73">
        <f t="shared" si="5"/>
        <v>7515</v>
      </c>
      <c r="J36" s="73">
        <f t="shared" si="6"/>
        <v>8867.6999999999989</v>
      </c>
    </row>
    <row r="37" spans="1:10" ht="25.5" x14ac:dyDescent="0.2">
      <c r="A37" s="107">
        <v>32</v>
      </c>
      <c r="B37" s="104">
        <v>98290</v>
      </c>
      <c r="C37" s="100" t="s">
        <v>182</v>
      </c>
      <c r="D37" s="87">
        <v>38</v>
      </c>
      <c r="E37" s="87">
        <v>8</v>
      </c>
      <c r="F37" s="87">
        <f t="shared" si="3"/>
        <v>30</v>
      </c>
      <c r="G37" s="87">
        <v>199</v>
      </c>
      <c r="H37" s="73">
        <f t="shared" si="4"/>
        <v>139</v>
      </c>
      <c r="I37" s="73">
        <f t="shared" si="5"/>
        <v>4170</v>
      </c>
      <c r="J37" s="73">
        <f t="shared" si="6"/>
        <v>4920.5999999999995</v>
      </c>
    </row>
    <row r="38" spans="1:10" x14ac:dyDescent="0.2">
      <c r="A38" s="107">
        <v>33</v>
      </c>
      <c r="B38" s="104">
        <v>98290</v>
      </c>
      <c r="C38" s="100" t="s">
        <v>164</v>
      </c>
      <c r="D38" s="87">
        <v>40</v>
      </c>
      <c r="E38" s="87">
        <v>6</v>
      </c>
      <c r="F38" s="87">
        <f t="shared" si="3"/>
        <v>34</v>
      </c>
      <c r="G38" s="87">
        <v>1664</v>
      </c>
      <c r="H38" s="73">
        <f t="shared" si="4"/>
        <v>1165</v>
      </c>
      <c r="I38" s="73">
        <f t="shared" si="5"/>
        <v>39610</v>
      </c>
      <c r="J38" s="73">
        <f t="shared" si="6"/>
        <v>46739.799999999996</v>
      </c>
    </row>
    <row r="39" spans="1:10" x14ac:dyDescent="0.2">
      <c r="A39" s="107">
        <v>34</v>
      </c>
      <c r="B39" s="104">
        <v>98290</v>
      </c>
      <c r="C39" s="100" t="s">
        <v>163</v>
      </c>
      <c r="D39" s="87">
        <v>7</v>
      </c>
      <c r="E39" s="87">
        <v>3</v>
      </c>
      <c r="F39" s="87">
        <f t="shared" si="3"/>
        <v>4</v>
      </c>
      <c r="G39" s="87">
        <v>1369</v>
      </c>
      <c r="H39" s="73">
        <f t="shared" si="4"/>
        <v>958</v>
      </c>
      <c r="I39" s="73">
        <f t="shared" si="5"/>
        <v>3832</v>
      </c>
      <c r="J39" s="73">
        <f t="shared" si="6"/>
        <v>4521.7599999999993</v>
      </c>
    </row>
    <row r="40" spans="1:10" x14ac:dyDescent="0.2">
      <c r="A40" s="107">
        <v>35</v>
      </c>
      <c r="B40" s="104">
        <v>98290</v>
      </c>
      <c r="C40" s="100" t="s">
        <v>198</v>
      </c>
      <c r="D40" s="87">
        <v>40</v>
      </c>
      <c r="E40" s="87"/>
      <c r="F40" s="87">
        <f t="shared" si="3"/>
        <v>40</v>
      </c>
      <c r="G40" s="87">
        <v>475</v>
      </c>
      <c r="H40" s="73">
        <f t="shared" si="4"/>
        <v>333</v>
      </c>
      <c r="I40" s="73">
        <f t="shared" si="5"/>
        <v>13320</v>
      </c>
      <c r="J40" s="73">
        <f t="shared" si="6"/>
        <v>15717.599999999999</v>
      </c>
    </row>
    <row r="41" spans="1:10" x14ac:dyDescent="0.2">
      <c r="A41" s="107">
        <v>36</v>
      </c>
      <c r="B41" s="104">
        <v>98290</v>
      </c>
      <c r="C41" s="100" t="s">
        <v>199</v>
      </c>
      <c r="D41" s="87">
        <v>7</v>
      </c>
      <c r="E41" s="87"/>
      <c r="F41" s="87">
        <f t="shared" si="3"/>
        <v>7</v>
      </c>
      <c r="G41" s="87">
        <v>475</v>
      </c>
      <c r="H41" s="73">
        <f t="shared" si="4"/>
        <v>333</v>
      </c>
      <c r="I41" s="73">
        <f t="shared" si="5"/>
        <v>2331</v>
      </c>
      <c r="J41" s="73">
        <f t="shared" si="6"/>
        <v>2750.58</v>
      </c>
    </row>
    <row r="42" spans="1:10" x14ac:dyDescent="0.2">
      <c r="A42" s="107">
        <v>37</v>
      </c>
      <c r="B42" s="104">
        <v>98290</v>
      </c>
      <c r="C42" s="100" t="s">
        <v>165</v>
      </c>
      <c r="D42" s="87">
        <v>6</v>
      </c>
      <c r="E42" s="87"/>
      <c r="F42" s="87">
        <f t="shared" si="3"/>
        <v>6</v>
      </c>
      <c r="G42" s="87">
        <v>1023</v>
      </c>
      <c r="H42" s="73">
        <f t="shared" si="4"/>
        <v>716</v>
      </c>
      <c r="I42" s="73">
        <f t="shared" si="5"/>
        <v>4296</v>
      </c>
      <c r="J42" s="73">
        <f t="shared" si="6"/>
        <v>5069.28</v>
      </c>
    </row>
    <row r="43" spans="1:10" x14ac:dyDescent="0.2">
      <c r="A43" s="107">
        <v>38</v>
      </c>
      <c r="B43" s="104">
        <v>98290</v>
      </c>
      <c r="C43" s="100" t="s">
        <v>200</v>
      </c>
      <c r="D43" s="87">
        <v>4</v>
      </c>
      <c r="E43" s="87"/>
      <c r="F43" s="87">
        <f t="shared" si="3"/>
        <v>4</v>
      </c>
      <c r="G43" s="87">
        <v>475</v>
      </c>
      <c r="H43" s="73">
        <f t="shared" si="4"/>
        <v>333</v>
      </c>
      <c r="I43" s="73">
        <f t="shared" si="5"/>
        <v>1332</v>
      </c>
      <c r="J43" s="73">
        <f t="shared" si="6"/>
        <v>1571.76</v>
      </c>
    </row>
    <row r="44" spans="1:10" ht="51" x14ac:dyDescent="0.2">
      <c r="A44" s="107">
        <v>39</v>
      </c>
      <c r="B44" s="104">
        <v>98290</v>
      </c>
      <c r="C44" s="100" t="s">
        <v>176</v>
      </c>
      <c r="D44" s="87">
        <v>100</v>
      </c>
      <c r="E44" s="87">
        <v>100</v>
      </c>
      <c r="F44" s="87">
        <f t="shared" si="3"/>
        <v>0</v>
      </c>
      <c r="G44" s="87">
        <v>46</v>
      </c>
      <c r="H44" s="73">
        <f t="shared" si="4"/>
        <v>32</v>
      </c>
      <c r="I44" s="73">
        <f t="shared" si="5"/>
        <v>0</v>
      </c>
      <c r="J44" s="73">
        <f t="shared" si="6"/>
        <v>0</v>
      </c>
    </row>
    <row r="45" spans="1:10" x14ac:dyDescent="0.2">
      <c r="A45" s="107">
        <v>40</v>
      </c>
      <c r="B45" s="103">
        <v>2007734</v>
      </c>
      <c r="C45" s="100" t="s">
        <v>1</v>
      </c>
      <c r="D45" s="87">
        <v>16</v>
      </c>
      <c r="E45" s="87"/>
      <c r="F45" s="87">
        <f t="shared" si="3"/>
        <v>16</v>
      </c>
      <c r="G45" s="87">
        <v>387</v>
      </c>
      <c r="H45" s="73">
        <f t="shared" ref="H45:H78" si="7">ROUND(G45*$H$2,0)</f>
        <v>224</v>
      </c>
      <c r="I45" s="73">
        <f t="shared" ref="I45" si="8">H45*F45</f>
        <v>3584</v>
      </c>
      <c r="J45" s="73">
        <f t="shared" ref="J45:J78" si="9">I45*1.18</f>
        <v>4229.12</v>
      </c>
    </row>
    <row r="46" spans="1:10" x14ac:dyDescent="0.2">
      <c r="A46" s="107">
        <v>41</v>
      </c>
      <c r="B46" s="103">
        <v>2078588</v>
      </c>
      <c r="C46" s="100" t="s">
        <v>77</v>
      </c>
      <c r="D46" s="87">
        <v>16</v>
      </c>
      <c r="E46" s="87">
        <v>6</v>
      </c>
      <c r="F46" s="87">
        <f t="shared" si="3"/>
        <v>10</v>
      </c>
      <c r="G46" s="87">
        <v>225</v>
      </c>
      <c r="H46" s="73">
        <f t="shared" si="7"/>
        <v>131</v>
      </c>
      <c r="I46" s="73">
        <f t="shared" ref="I46:I78" si="10">H46*F46</f>
        <v>1310</v>
      </c>
      <c r="J46" s="73">
        <f t="shared" si="9"/>
        <v>1545.8</v>
      </c>
    </row>
    <row r="47" spans="1:10" x14ac:dyDescent="0.2">
      <c r="A47" s="107">
        <v>42</v>
      </c>
      <c r="B47" s="103">
        <v>2078590</v>
      </c>
      <c r="C47" s="100" t="s">
        <v>78</v>
      </c>
      <c r="D47" s="87">
        <v>1</v>
      </c>
      <c r="E47" s="87"/>
      <c r="F47" s="87">
        <f t="shared" si="3"/>
        <v>1</v>
      </c>
      <c r="G47" s="87">
        <v>252</v>
      </c>
      <c r="H47" s="73">
        <f t="shared" si="7"/>
        <v>146</v>
      </c>
      <c r="I47" s="73">
        <f t="shared" si="10"/>
        <v>146</v>
      </c>
      <c r="J47" s="73">
        <f t="shared" si="9"/>
        <v>172.28</v>
      </c>
    </row>
    <row r="48" spans="1:10" x14ac:dyDescent="0.2">
      <c r="A48" s="107">
        <v>43</v>
      </c>
      <c r="B48" s="103">
        <v>3130580</v>
      </c>
      <c r="C48" s="100" t="s">
        <v>17</v>
      </c>
      <c r="D48" s="87">
        <v>72</v>
      </c>
      <c r="E48" s="87"/>
      <c r="F48" s="87">
        <f t="shared" si="3"/>
        <v>72</v>
      </c>
      <c r="G48" s="87">
        <v>175</v>
      </c>
      <c r="H48" s="73">
        <f t="shared" si="7"/>
        <v>102</v>
      </c>
      <c r="I48" s="73">
        <f t="shared" si="10"/>
        <v>7344</v>
      </c>
      <c r="J48" s="73">
        <f t="shared" si="9"/>
        <v>8665.92</v>
      </c>
    </row>
    <row r="49" spans="1:10" x14ac:dyDescent="0.2">
      <c r="A49" s="107">
        <v>44</v>
      </c>
      <c r="B49" s="103">
        <v>3160625</v>
      </c>
      <c r="C49" s="100" t="s">
        <v>141</v>
      </c>
      <c r="D49" s="87">
        <v>24</v>
      </c>
      <c r="E49" s="87"/>
      <c r="F49" s="87">
        <f t="shared" si="3"/>
        <v>24</v>
      </c>
      <c r="G49" s="87">
        <v>160</v>
      </c>
      <c r="H49" s="73">
        <f t="shared" si="7"/>
        <v>93</v>
      </c>
      <c r="I49" s="73">
        <f t="shared" si="10"/>
        <v>2232</v>
      </c>
      <c r="J49" s="73">
        <f t="shared" si="9"/>
        <v>2633.7599999999998</v>
      </c>
    </row>
    <row r="50" spans="1:10" x14ac:dyDescent="0.2">
      <c r="A50" s="107">
        <v>45</v>
      </c>
      <c r="B50" s="103">
        <v>22713320</v>
      </c>
      <c r="C50" s="100" t="s">
        <v>106</v>
      </c>
      <c r="D50" s="87">
        <v>8</v>
      </c>
      <c r="E50" s="87"/>
      <c r="F50" s="87">
        <f t="shared" si="3"/>
        <v>8</v>
      </c>
      <c r="G50" s="87">
        <v>346</v>
      </c>
      <c r="H50" s="73">
        <f t="shared" si="7"/>
        <v>201</v>
      </c>
      <c r="I50" s="73">
        <f t="shared" si="10"/>
        <v>1608</v>
      </c>
      <c r="J50" s="73">
        <f t="shared" si="9"/>
        <v>1897.4399999999998</v>
      </c>
    </row>
    <row r="51" spans="1:10" ht="25.5" x14ac:dyDescent="0.2">
      <c r="A51" s="107">
        <v>46</v>
      </c>
      <c r="B51" s="103">
        <v>22713505</v>
      </c>
      <c r="C51" s="100" t="s">
        <v>108</v>
      </c>
      <c r="D51" s="87">
        <v>3</v>
      </c>
      <c r="E51" s="87"/>
      <c r="F51" s="87">
        <f t="shared" si="3"/>
        <v>3</v>
      </c>
      <c r="G51" s="87">
        <v>461</v>
      </c>
      <c r="H51" s="73">
        <f t="shared" si="7"/>
        <v>267</v>
      </c>
      <c r="I51" s="73">
        <f t="shared" si="10"/>
        <v>801</v>
      </c>
      <c r="J51" s="73">
        <f t="shared" si="9"/>
        <v>945.18</v>
      </c>
    </row>
    <row r="52" spans="1:10" x14ac:dyDescent="0.2">
      <c r="A52" s="107">
        <v>47</v>
      </c>
      <c r="B52" s="103">
        <v>22713510</v>
      </c>
      <c r="C52" s="100" t="s">
        <v>107</v>
      </c>
      <c r="D52" s="87">
        <v>2</v>
      </c>
      <c r="E52" s="87">
        <v>2</v>
      </c>
      <c r="F52" s="87">
        <f t="shared" si="3"/>
        <v>0</v>
      </c>
      <c r="G52" s="87">
        <v>430</v>
      </c>
      <c r="H52" s="73">
        <f t="shared" si="7"/>
        <v>249</v>
      </c>
      <c r="I52" s="73">
        <f t="shared" si="10"/>
        <v>0</v>
      </c>
      <c r="J52" s="73">
        <f t="shared" si="9"/>
        <v>0</v>
      </c>
    </row>
    <row r="53" spans="1:10" x14ac:dyDescent="0.2">
      <c r="A53" s="107">
        <v>48</v>
      </c>
      <c r="B53" s="103">
        <v>22714605</v>
      </c>
      <c r="C53" s="100" t="s">
        <v>140</v>
      </c>
      <c r="D53" s="87">
        <v>4</v>
      </c>
      <c r="E53" s="87"/>
      <c r="F53" s="87">
        <f t="shared" si="3"/>
        <v>4</v>
      </c>
      <c r="G53" s="87">
        <v>475</v>
      </c>
      <c r="H53" s="73">
        <f t="shared" si="7"/>
        <v>276</v>
      </c>
      <c r="I53" s="73">
        <f t="shared" si="10"/>
        <v>1104</v>
      </c>
      <c r="J53" s="73">
        <f t="shared" si="9"/>
        <v>1302.72</v>
      </c>
    </row>
    <row r="54" spans="1:10" x14ac:dyDescent="0.2">
      <c r="A54" s="107">
        <v>49</v>
      </c>
      <c r="B54" s="103">
        <v>22714613</v>
      </c>
      <c r="C54" s="100" t="s">
        <v>205</v>
      </c>
      <c r="D54" s="87">
        <v>23</v>
      </c>
      <c r="E54" s="87">
        <v>5</v>
      </c>
      <c r="F54" s="87">
        <f t="shared" si="3"/>
        <v>18</v>
      </c>
      <c r="G54" s="87">
        <v>687</v>
      </c>
      <c r="H54" s="73">
        <f t="shared" si="7"/>
        <v>398</v>
      </c>
      <c r="I54" s="73">
        <f t="shared" si="10"/>
        <v>7164</v>
      </c>
      <c r="J54" s="73">
        <f t="shared" si="9"/>
        <v>8453.52</v>
      </c>
    </row>
    <row r="55" spans="1:10" ht="25.5" x14ac:dyDescent="0.2">
      <c r="A55" s="107">
        <v>50</v>
      </c>
      <c r="B55" s="103">
        <v>22715524</v>
      </c>
      <c r="C55" s="100" t="s">
        <v>120</v>
      </c>
      <c r="D55" s="87">
        <v>10</v>
      </c>
      <c r="E55" s="87">
        <v>2</v>
      </c>
      <c r="F55" s="87">
        <f t="shared" si="3"/>
        <v>8</v>
      </c>
      <c r="G55" s="87">
        <v>490</v>
      </c>
      <c r="H55" s="73">
        <f t="shared" si="7"/>
        <v>284</v>
      </c>
      <c r="I55" s="73">
        <f t="shared" si="10"/>
        <v>2272</v>
      </c>
      <c r="J55" s="73">
        <f t="shared" si="9"/>
        <v>2680.96</v>
      </c>
    </row>
    <row r="56" spans="1:10" x14ac:dyDescent="0.2">
      <c r="A56" s="107">
        <v>51</v>
      </c>
      <c r="B56" s="103">
        <v>301650060287</v>
      </c>
      <c r="C56" s="100" t="s">
        <v>110</v>
      </c>
      <c r="D56" s="87">
        <v>10</v>
      </c>
      <c r="E56" s="87"/>
      <c r="F56" s="87">
        <f t="shared" si="3"/>
        <v>10</v>
      </c>
      <c r="G56" s="87">
        <v>475</v>
      </c>
      <c r="H56" s="73">
        <f t="shared" si="7"/>
        <v>276</v>
      </c>
      <c r="I56" s="73">
        <f t="shared" si="10"/>
        <v>2760</v>
      </c>
      <c r="J56" s="73">
        <f t="shared" si="9"/>
        <v>3256.7999999999997</v>
      </c>
    </row>
    <row r="57" spans="1:10" x14ac:dyDescent="0.2">
      <c r="A57" s="107">
        <v>52</v>
      </c>
      <c r="B57" s="103">
        <v>301650060826</v>
      </c>
      <c r="C57" s="100" t="s">
        <v>109</v>
      </c>
      <c r="D57" s="87">
        <v>10</v>
      </c>
      <c r="E57" s="87">
        <v>10</v>
      </c>
      <c r="F57" s="87">
        <f t="shared" si="3"/>
        <v>0</v>
      </c>
      <c r="G57" s="87">
        <v>480</v>
      </c>
      <c r="H57" s="73">
        <f t="shared" si="7"/>
        <v>278</v>
      </c>
      <c r="I57" s="73">
        <f t="shared" si="10"/>
        <v>0</v>
      </c>
      <c r="J57" s="73">
        <f t="shared" si="9"/>
        <v>0</v>
      </c>
    </row>
    <row r="58" spans="1:10" x14ac:dyDescent="0.2">
      <c r="A58" s="107">
        <v>53</v>
      </c>
      <c r="B58" s="103">
        <v>307030060826</v>
      </c>
      <c r="C58" s="100" t="s">
        <v>69</v>
      </c>
      <c r="D58" s="87">
        <v>12</v>
      </c>
      <c r="E58" s="87"/>
      <c r="F58" s="87">
        <f t="shared" si="3"/>
        <v>12</v>
      </c>
      <c r="G58" s="87">
        <v>975</v>
      </c>
      <c r="H58" s="73">
        <f t="shared" si="7"/>
        <v>566</v>
      </c>
      <c r="I58" s="73">
        <f t="shared" si="10"/>
        <v>6792</v>
      </c>
      <c r="J58" s="73">
        <f t="shared" si="9"/>
        <v>8014.5599999999995</v>
      </c>
    </row>
    <row r="59" spans="1:10" x14ac:dyDescent="0.2">
      <c r="A59" s="107">
        <v>54</v>
      </c>
      <c r="B59" s="103">
        <v>315151260824</v>
      </c>
      <c r="C59" s="100" t="s">
        <v>89</v>
      </c>
      <c r="D59" s="87">
        <v>2</v>
      </c>
      <c r="E59" s="87">
        <v>2</v>
      </c>
      <c r="F59" s="87">
        <f t="shared" si="3"/>
        <v>0</v>
      </c>
      <c r="G59" s="87">
        <v>385</v>
      </c>
      <c r="H59" s="73">
        <f t="shared" si="7"/>
        <v>223</v>
      </c>
      <c r="I59" s="73">
        <f t="shared" si="10"/>
        <v>0</v>
      </c>
      <c r="J59" s="73">
        <f t="shared" si="9"/>
        <v>0</v>
      </c>
    </row>
    <row r="60" spans="1:10" x14ac:dyDescent="0.2">
      <c r="A60" s="107">
        <v>55</v>
      </c>
      <c r="B60" s="103">
        <v>315153060824</v>
      </c>
      <c r="C60" s="100" t="s">
        <v>203</v>
      </c>
      <c r="D60" s="87">
        <v>2</v>
      </c>
      <c r="E60" s="87"/>
      <c r="F60" s="87">
        <f t="shared" si="3"/>
        <v>2</v>
      </c>
      <c r="G60" s="87">
        <v>396</v>
      </c>
      <c r="H60" s="73">
        <f t="shared" si="7"/>
        <v>230</v>
      </c>
      <c r="I60" s="73">
        <f t="shared" si="10"/>
        <v>460</v>
      </c>
      <c r="J60" s="73">
        <f t="shared" si="9"/>
        <v>542.79999999999995</v>
      </c>
    </row>
    <row r="61" spans="1:10" x14ac:dyDescent="0.2">
      <c r="A61" s="107">
        <v>56</v>
      </c>
      <c r="B61" s="103">
        <v>374478060309</v>
      </c>
      <c r="C61" s="100" t="s">
        <v>79</v>
      </c>
      <c r="D61" s="87">
        <v>15</v>
      </c>
      <c r="E61" s="87"/>
      <c r="F61" s="87">
        <f t="shared" si="3"/>
        <v>15</v>
      </c>
      <c r="G61" s="87">
        <v>882</v>
      </c>
      <c r="H61" s="73">
        <f t="shared" si="7"/>
        <v>512</v>
      </c>
      <c r="I61" s="73">
        <f t="shared" si="10"/>
        <v>7680</v>
      </c>
      <c r="J61" s="73">
        <f t="shared" si="9"/>
        <v>9062.4</v>
      </c>
    </row>
    <row r="62" spans="1:10" x14ac:dyDescent="0.2">
      <c r="A62" s="107">
        <v>57</v>
      </c>
      <c r="B62" s="103">
        <v>374478060828</v>
      </c>
      <c r="C62" s="100" t="s">
        <v>80</v>
      </c>
      <c r="D62" s="87">
        <v>20</v>
      </c>
      <c r="E62" s="87"/>
      <c r="F62" s="87">
        <f t="shared" si="3"/>
        <v>20</v>
      </c>
      <c r="G62" s="87">
        <v>882</v>
      </c>
      <c r="H62" s="73">
        <f t="shared" si="7"/>
        <v>512</v>
      </c>
      <c r="I62" s="73">
        <f t="shared" si="10"/>
        <v>10240</v>
      </c>
      <c r="J62" s="73">
        <f t="shared" si="9"/>
        <v>12083.199999999999</v>
      </c>
    </row>
    <row r="63" spans="1:10" x14ac:dyDescent="0.2">
      <c r="A63" s="107">
        <v>58</v>
      </c>
      <c r="B63" s="103">
        <v>374478060830</v>
      </c>
      <c r="C63" s="100" t="s">
        <v>81</v>
      </c>
      <c r="D63" s="87">
        <v>4</v>
      </c>
      <c r="E63" s="87"/>
      <c r="F63" s="87">
        <f t="shared" si="3"/>
        <v>4</v>
      </c>
      <c r="G63" s="87">
        <v>882</v>
      </c>
      <c r="H63" s="73">
        <f t="shared" si="7"/>
        <v>512</v>
      </c>
      <c r="I63" s="73">
        <f t="shared" si="10"/>
        <v>2048</v>
      </c>
      <c r="J63" s="73">
        <f t="shared" si="9"/>
        <v>2416.64</v>
      </c>
    </row>
    <row r="64" spans="1:10" x14ac:dyDescent="0.2">
      <c r="A64" s="107">
        <v>59</v>
      </c>
      <c r="B64" s="103">
        <v>374751060803</v>
      </c>
      <c r="C64" s="100" t="s">
        <v>51</v>
      </c>
      <c r="D64" s="87">
        <v>31</v>
      </c>
      <c r="E64" s="87">
        <v>7</v>
      </c>
      <c r="F64" s="87">
        <f t="shared" si="3"/>
        <v>24</v>
      </c>
      <c r="G64" s="87">
        <v>766</v>
      </c>
      <c r="H64" s="73">
        <f t="shared" si="7"/>
        <v>444</v>
      </c>
      <c r="I64" s="73">
        <f t="shared" si="10"/>
        <v>10656</v>
      </c>
      <c r="J64" s="73">
        <f t="shared" si="9"/>
        <v>12574.08</v>
      </c>
    </row>
    <row r="65" spans="1:10" ht="25.5" x14ac:dyDescent="0.2">
      <c r="A65" s="107">
        <v>60</v>
      </c>
      <c r="B65" s="103">
        <v>374755060816</v>
      </c>
      <c r="C65" s="100" t="s">
        <v>195</v>
      </c>
      <c r="D65" s="87">
        <v>31</v>
      </c>
      <c r="E65" s="87">
        <v>7</v>
      </c>
      <c r="F65" s="87">
        <f t="shared" si="3"/>
        <v>24</v>
      </c>
      <c r="G65" s="87">
        <v>294</v>
      </c>
      <c r="H65" s="73">
        <f t="shared" si="7"/>
        <v>171</v>
      </c>
      <c r="I65" s="73">
        <f t="shared" si="10"/>
        <v>4104</v>
      </c>
      <c r="J65" s="73">
        <f t="shared" si="9"/>
        <v>4842.7199999999993</v>
      </c>
    </row>
    <row r="66" spans="1:10" ht="25.5" x14ac:dyDescent="0.2">
      <c r="A66" s="107">
        <v>61</v>
      </c>
      <c r="B66" s="103">
        <v>374755060813</v>
      </c>
      <c r="C66" s="100" t="s">
        <v>190</v>
      </c>
      <c r="D66" s="87">
        <v>19</v>
      </c>
      <c r="E66" s="87"/>
      <c r="F66" s="87">
        <f t="shared" si="3"/>
        <v>19</v>
      </c>
      <c r="G66" s="87">
        <v>294</v>
      </c>
      <c r="H66" s="73">
        <f t="shared" si="7"/>
        <v>171</v>
      </c>
      <c r="I66" s="73">
        <f t="shared" si="10"/>
        <v>3249</v>
      </c>
      <c r="J66" s="73">
        <f t="shared" si="9"/>
        <v>3833.8199999999997</v>
      </c>
    </row>
    <row r="67" spans="1:10" ht="25.5" x14ac:dyDescent="0.2">
      <c r="A67" s="107">
        <v>62</v>
      </c>
      <c r="B67" s="103">
        <v>374755660820</v>
      </c>
      <c r="C67" s="100" t="s">
        <v>197</v>
      </c>
      <c r="D67" s="87">
        <v>31</v>
      </c>
      <c r="E67" s="87">
        <v>14</v>
      </c>
      <c r="F67" s="87">
        <f t="shared" si="3"/>
        <v>17</v>
      </c>
      <c r="G67" s="87">
        <v>294</v>
      </c>
      <c r="H67" s="73">
        <f t="shared" si="7"/>
        <v>171</v>
      </c>
      <c r="I67" s="73">
        <f t="shared" si="10"/>
        <v>2907</v>
      </c>
      <c r="J67" s="73">
        <f t="shared" si="9"/>
        <v>3430.2599999999998</v>
      </c>
    </row>
    <row r="68" spans="1:10" ht="25.5" x14ac:dyDescent="0.2">
      <c r="A68" s="107">
        <v>63</v>
      </c>
      <c r="B68" s="103">
        <v>374755660841</v>
      </c>
      <c r="C68" s="100" t="s">
        <v>194</v>
      </c>
      <c r="D68" s="87">
        <v>19</v>
      </c>
      <c r="E68" s="87"/>
      <c r="F68" s="87">
        <f t="shared" si="3"/>
        <v>19</v>
      </c>
      <c r="G68" s="87">
        <v>294</v>
      </c>
      <c r="H68" s="73">
        <f t="shared" si="7"/>
        <v>171</v>
      </c>
      <c r="I68" s="73">
        <f t="shared" si="10"/>
        <v>3249</v>
      </c>
      <c r="J68" s="73">
        <f t="shared" si="9"/>
        <v>3833.8199999999997</v>
      </c>
    </row>
    <row r="69" spans="1:10" ht="25.5" x14ac:dyDescent="0.2">
      <c r="A69" s="107">
        <v>64</v>
      </c>
      <c r="B69" s="103">
        <v>374755260827</v>
      </c>
      <c r="C69" s="100" t="s">
        <v>196</v>
      </c>
      <c r="D69" s="87">
        <v>19</v>
      </c>
      <c r="E69" s="87"/>
      <c r="F69" s="87">
        <f t="shared" si="3"/>
        <v>19</v>
      </c>
      <c r="G69" s="87">
        <v>294</v>
      </c>
      <c r="H69" s="73">
        <f t="shared" si="7"/>
        <v>171</v>
      </c>
      <c r="I69" s="73">
        <f t="shared" si="10"/>
        <v>3249</v>
      </c>
      <c r="J69" s="73">
        <f t="shared" si="9"/>
        <v>3833.8199999999997</v>
      </c>
    </row>
    <row r="70" spans="1:10" ht="25.5" x14ac:dyDescent="0.2">
      <c r="A70" s="107">
        <v>65</v>
      </c>
      <c r="B70" s="103">
        <v>374755260342</v>
      </c>
      <c r="C70" s="100" t="s">
        <v>191</v>
      </c>
      <c r="D70" s="87">
        <v>31</v>
      </c>
      <c r="E70" s="87"/>
      <c r="F70" s="87">
        <f t="shared" si="3"/>
        <v>31</v>
      </c>
      <c r="G70" s="87">
        <v>294</v>
      </c>
      <c r="H70" s="73">
        <f t="shared" si="7"/>
        <v>171</v>
      </c>
      <c r="I70" s="73">
        <f t="shared" si="10"/>
        <v>5301</v>
      </c>
      <c r="J70" s="73">
        <f t="shared" si="9"/>
        <v>6255.1799999999994</v>
      </c>
    </row>
    <row r="71" spans="1:10" ht="25.5" x14ac:dyDescent="0.2">
      <c r="A71" s="107">
        <v>66</v>
      </c>
      <c r="B71" s="103">
        <v>374755460830</v>
      </c>
      <c r="C71" s="100" t="s">
        <v>192</v>
      </c>
      <c r="D71" s="87">
        <v>31</v>
      </c>
      <c r="E71" s="87"/>
      <c r="F71" s="87">
        <f t="shared" si="3"/>
        <v>31</v>
      </c>
      <c r="G71" s="87">
        <v>294</v>
      </c>
      <c r="H71" s="73">
        <f t="shared" si="7"/>
        <v>171</v>
      </c>
      <c r="I71" s="73">
        <f t="shared" si="10"/>
        <v>5301</v>
      </c>
      <c r="J71" s="73">
        <f t="shared" si="9"/>
        <v>6255.1799999999994</v>
      </c>
    </row>
    <row r="72" spans="1:10" ht="25.5" x14ac:dyDescent="0.2">
      <c r="A72" s="107">
        <v>67</v>
      </c>
      <c r="B72" s="103">
        <v>374755460815</v>
      </c>
      <c r="C72" s="100" t="s">
        <v>193</v>
      </c>
      <c r="D72" s="87">
        <v>19</v>
      </c>
      <c r="E72" s="87"/>
      <c r="F72" s="87">
        <f t="shared" ref="F72:F77" si="11">D72-E72</f>
        <v>19</v>
      </c>
      <c r="G72" s="87">
        <v>294</v>
      </c>
      <c r="H72" s="73">
        <f t="shared" si="7"/>
        <v>171</v>
      </c>
      <c r="I72" s="73">
        <f t="shared" si="10"/>
        <v>3249</v>
      </c>
      <c r="J72" s="73">
        <f t="shared" si="9"/>
        <v>3833.8199999999997</v>
      </c>
    </row>
    <row r="73" spans="1:10" x14ac:dyDescent="0.2">
      <c r="A73" s="107">
        <v>68</v>
      </c>
      <c r="B73" s="103">
        <v>485652660309</v>
      </c>
      <c r="C73" s="100" t="s">
        <v>71</v>
      </c>
      <c r="D73" s="87">
        <v>10</v>
      </c>
      <c r="E73" s="87">
        <v>5</v>
      </c>
      <c r="F73" s="87">
        <f t="shared" si="11"/>
        <v>5</v>
      </c>
      <c r="G73" s="87">
        <v>904</v>
      </c>
      <c r="H73" s="73">
        <f t="shared" si="7"/>
        <v>524</v>
      </c>
      <c r="I73" s="73">
        <f t="shared" si="10"/>
        <v>2620</v>
      </c>
      <c r="J73" s="73">
        <f t="shared" si="9"/>
        <v>3091.6</v>
      </c>
    </row>
    <row r="74" spans="1:10" x14ac:dyDescent="0.2">
      <c r="A74" s="107">
        <v>69</v>
      </c>
      <c r="B74" s="103">
        <v>485652660342</v>
      </c>
      <c r="C74" s="100" t="s">
        <v>72</v>
      </c>
      <c r="D74" s="87">
        <v>2</v>
      </c>
      <c r="E74" s="87"/>
      <c r="F74" s="87">
        <f t="shared" si="11"/>
        <v>2</v>
      </c>
      <c r="G74" s="87">
        <v>904</v>
      </c>
      <c r="H74" s="73">
        <f t="shared" si="7"/>
        <v>524</v>
      </c>
      <c r="I74" s="73">
        <f t="shared" si="10"/>
        <v>1048</v>
      </c>
      <c r="J74" s="73">
        <f t="shared" si="9"/>
        <v>1236.6399999999999</v>
      </c>
    </row>
    <row r="75" spans="1:10" x14ac:dyDescent="0.2">
      <c r="A75" s="107">
        <v>70</v>
      </c>
      <c r="B75" s="103">
        <v>485652660824</v>
      </c>
      <c r="C75" s="100" t="s">
        <v>73</v>
      </c>
      <c r="D75" s="87">
        <v>10</v>
      </c>
      <c r="E75" s="87"/>
      <c r="F75" s="87">
        <f t="shared" si="11"/>
        <v>10</v>
      </c>
      <c r="G75" s="87">
        <v>904</v>
      </c>
      <c r="H75" s="73">
        <f t="shared" si="7"/>
        <v>524</v>
      </c>
      <c r="I75" s="73">
        <f t="shared" si="10"/>
        <v>5240</v>
      </c>
      <c r="J75" s="73">
        <f t="shared" si="9"/>
        <v>6183.2</v>
      </c>
    </row>
    <row r="76" spans="1:10" x14ac:dyDescent="0.2">
      <c r="A76" s="107">
        <v>71</v>
      </c>
      <c r="B76" s="103">
        <v>485652660828</v>
      </c>
      <c r="C76" s="100" t="s">
        <v>74</v>
      </c>
      <c r="D76" s="87">
        <v>6</v>
      </c>
      <c r="E76" s="87"/>
      <c r="F76" s="87">
        <f t="shared" si="11"/>
        <v>6</v>
      </c>
      <c r="G76" s="87">
        <v>904</v>
      </c>
      <c r="H76" s="73">
        <f t="shared" si="7"/>
        <v>524</v>
      </c>
      <c r="I76" s="73">
        <f t="shared" si="10"/>
        <v>3144</v>
      </c>
      <c r="J76" s="73">
        <f t="shared" si="9"/>
        <v>3709.9199999999996</v>
      </c>
    </row>
    <row r="77" spans="1:10" x14ac:dyDescent="0.2">
      <c r="A77" s="107">
        <v>72</v>
      </c>
      <c r="B77" s="103">
        <v>485652660830</v>
      </c>
      <c r="C77" s="100" t="s">
        <v>75</v>
      </c>
      <c r="D77" s="87">
        <v>3</v>
      </c>
      <c r="E77" s="87"/>
      <c r="F77" s="87">
        <f t="shared" si="11"/>
        <v>3</v>
      </c>
      <c r="G77" s="87">
        <v>904</v>
      </c>
      <c r="H77" s="73">
        <f t="shared" si="7"/>
        <v>524</v>
      </c>
      <c r="I77" s="73">
        <f t="shared" si="10"/>
        <v>1572</v>
      </c>
      <c r="J77" s="73">
        <f t="shared" si="9"/>
        <v>1854.9599999999998</v>
      </c>
    </row>
    <row r="78" spans="1:10" x14ac:dyDescent="0.2">
      <c r="A78" s="108">
        <v>73</v>
      </c>
      <c r="B78" s="105">
        <v>485652660833</v>
      </c>
      <c r="C78" s="101" t="s">
        <v>76</v>
      </c>
      <c r="D78" s="88">
        <v>4</v>
      </c>
      <c r="E78" s="88"/>
      <c r="F78" s="88">
        <f>D78-E78</f>
        <v>4</v>
      </c>
      <c r="G78" s="88">
        <v>904</v>
      </c>
      <c r="H78" s="77">
        <f t="shared" si="7"/>
        <v>524</v>
      </c>
      <c r="I78" s="77">
        <f t="shared" si="10"/>
        <v>2096</v>
      </c>
      <c r="J78" s="77">
        <f t="shared" si="9"/>
        <v>2473.2799999999997</v>
      </c>
    </row>
    <row r="80" spans="1:10" x14ac:dyDescent="0.2">
      <c r="C80" s="8" t="s">
        <v>119</v>
      </c>
      <c r="D80" s="89">
        <f>SUM(D7:D78)</f>
        <v>1388</v>
      </c>
      <c r="E80" s="89">
        <f>SUM(E7:E78)</f>
        <v>315</v>
      </c>
      <c r="F80" s="89">
        <f>SUM(F7:F78)</f>
        <v>1073</v>
      </c>
      <c r="I80" s="86">
        <f>SUM(I7:I79)</f>
        <v>371230</v>
      </c>
      <c r="J80" s="86">
        <f>SUM(J7:J79)</f>
        <v>438051.40000000014</v>
      </c>
    </row>
    <row r="81" spans="3:10" x14ac:dyDescent="0.2">
      <c r="C81" s="8" t="s">
        <v>118</v>
      </c>
      <c r="I81" s="3">
        <f>ROUND(I80*4%,0)</f>
        <v>14849</v>
      </c>
      <c r="J81" s="3">
        <f>I81*1.18</f>
        <v>17521.82</v>
      </c>
    </row>
    <row r="82" spans="3:10" x14ac:dyDescent="0.2">
      <c r="C82"/>
      <c r="I82"/>
      <c r="J82"/>
    </row>
    <row r="83" spans="3:10" x14ac:dyDescent="0.2">
      <c r="C83" s="8" t="s">
        <v>117</v>
      </c>
      <c r="I83" s="9">
        <f>SUM(I80:I81)</f>
        <v>386079</v>
      </c>
      <c r="J83" s="9">
        <f>SUM(J80:J81)</f>
        <v>455573.22000000015</v>
      </c>
    </row>
    <row r="87" spans="3:10" x14ac:dyDescent="0.2">
      <c r="C87" s="19"/>
    </row>
  </sheetData>
  <autoFilter ref="A6:J80"/>
  <pageMargins left="0.70866141732283472" right="0.70866141732283472" top="0.74803149606299213" bottom="0.74803149606299213" header="0.31496062992125984" footer="0.31496062992125984"/>
  <pageSetup paperSize="9" scale="66" fitToHeight="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02"/>
  <sheetViews>
    <sheetView topLeftCell="A10" workbookViewId="0">
      <selection activeCell="C17" sqref="C17"/>
    </sheetView>
  </sheetViews>
  <sheetFormatPr defaultColWidth="8.85546875" defaultRowHeight="12.75" x14ac:dyDescent="0.2"/>
  <cols>
    <col min="1" max="1" width="4.28515625" style="114" customWidth="1"/>
    <col min="2" max="2" width="16.42578125" style="114" customWidth="1"/>
    <col min="3" max="3" width="71.28515625" style="178" bestFit="1" customWidth="1"/>
    <col min="4" max="4" width="15.7109375" style="114" customWidth="1"/>
    <col min="5" max="5" width="11.7109375" style="114" customWidth="1"/>
    <col min="6" max="6" width="10.7109375" style="114" customWidth="1"/>
    <col min="7" max="7" width="15.5703125" style="114" customWidth="1"/>
    <col min="8" max="8" width="18.5703125" style="114" customWidth="1"/>
    <col min="9" max="9" width="17" style="114" customWidth="1"/>
    <col min="10" max="10" width="17.140625" style="114" customWidth="1"/>
    <col min="11" max="16384" width="8.85546875" style="114"/>
  </cols>
  <sheetData>
    <row r="2" spans="1:10" hidden="1" x14ac:dyDescent="0.2">
      <c r="H2" s="115">
        <v>0.57999999999999996</v>
      </c>
      <c r="I2" s="115">
        <v>0.7</v>
      </c>
    </row>
    <row r="3" spans="1:10" x14ac:dyDescent="0.2">
      <c r="H3" s="115"/>
      <c r="I3" s="115"/>
    </row>
    <row r="4" spans="1:10" x14ac:dyDescent="0.2">
      <c r="H4" s="115"/>
      <c r="I4" s="115"/>
    </row>
    <row r="6" spans="1:10" ht="45" x14ac:dyDescent="0.2">
      <c r="A6" s="179" t="s">
        <v>201</v>
      </c>
      <c r="B6" s="179" t="s">
        <v>36</v>
      </c>
      <c r="C6" s="179" t="s">
        <v>112</v>
      </c>
      <c r="D6" s="179" t="s">
        <v>166</v>
      </c>
      <c r="E6" s="180" t="s">
        <v>167</v>
      </c>
      <c r="F6" s="179" t="s">
        <v>168</v>
      </c>
      <c r="G6" s="179" t="s">
        <v>114</v>
      </c>
      <c r="H6" s="179" t="s">
        <v>291</v>
      </c>
      <c r="I6" s="179" t="s">
        <v>115</v>
      </c>
      <c r="J6" s="179" t="s">
        <v>116</v>
      </c>
    </row>
    <row r="7" spans="1:10" ht="25.5" x14ac:dyDescent="0.2">
      <c r="A7" s="181">
        <v>1</v>
      </c>
      <c r="B7" s="182">
        <v>1131</v>
      </c>
      <c r="C7" s="183" t="s">
        <v>215</v>
      </c>
      <c r="D7" s="184">
        <v>148</v>
      </c>
      <c r="E7" s="184">
        <v>34</v>
      </c>
      <c r="F7" s="184">
        <f>D7-E7</f>
        <v>114</v>
      </c>
      <c r="G7" s="184">
        <v>306</v>
      </c>
      <c r="H7" s="185">
        <f>ROUND(G7*$H$2,0)</f>
        <v>177</v>
      </c>
      <c r="I7" s="185">
        <f>H7*F7</f>
        <v>20178</v>
      </c>
      <c r="J7" s="185">
        <f>I7*1.18</f>
        <v>23810.039999999997</v>
      </c>
    </row>
    <row r="8" spans="1:10" ht="25.5" x14ac:dyDescent="0.2">
      <c r="A8" s="186">
        <v>2</v>
      </c>
      <c r="B8" s="187">
        <v>1131</v>
      </c>
      <c r="C8" s="159" t="s">
        <v>222</v>
      </c>
      <c r="D8" s="188">
        <v>74</v>
      </c>
      <c r="E8" s="188">
        <v>8</v>
      </c>
      <c r="F8" s="188">
        <f t="shared" ref="F8:F71" si="0">D8-E8</f>
        <v>66</v>
      </c>
      <c r="G8" s="188">
        <v>306</v>
      </c>
      <c r="H8" s="189">
        <f t="shared" ref="H8:H73" si="1">ROUND(G8*$H$2,0)</f>
        <v>177</v>
      </c>
      <c r="I8" s="189">
        <f t="shared" ref="I8:I73" si="2">H8*F8</f>
        <v>11682</v>
      </c>
      <c r="J8" s="189">
        <f t="shared" ref="J8:J73" si="3">I8*1.18</f>
        <v>13784.759999999998</v>
      </c>
    </row>
    <row r="9" spans="1:10" ht="25.5" x14ac:dyDescent="0.2">
      <c r="A9" s="186">
        <v>3</v>
      </c>
      <c r="B9" s="187">
        <v>1131</v>
      </c>
      <c r="C9" s="159" t="s">
        <v>227</v>
      </c>
      <c r="D9" s="188">
        <v>73</v>
      </c>
      <c r="E9" s="188"/>
      <c r="F9" s="188">
        <f t="shared" si="0"/>
        <v>73</v>
      </c>
      <c r="G9" s="188">
        <v>306</v>
      </c>
      <c r="H9" s="189">
        <f t="shared" si="1"/>
        <v>177</v>
      </c>
      <c r="I9" s="189">
        <f t="shared" si="2"/>
        <v>12921</v>
      </c>
      <c r="J9" s="189">
        <f t="shared" si="3"/>
        <v>15246.779999999999</v>
      </c>
    </row>
    <row r="10" spans="1:10" x14ac:dyDescent="0.2">
      <c r="A10" s="186">
        <v>4</v>
      </c>
      <c r="B10" s="187">
        <v>1453</v>
      </c>
      <c r="C10" s="159" t="s">
        <v>217</v>
      </c>
      <c r="D10" s="188">
        <v>26</v>
      </c>
      <c r="E10" s="188">
        <v>12</v>
      </c>
      <c r="F10" s="188">
        <f t="shared" si="0"/>
        <v>14</v>
      </c>
      <c r="G10" s="188">
        <v>1224</v>
      </c>
      <c r="H10" s="189">
        <f t="shared" si="1"/>
        <v>710</v>
      </c>
      <c r="I10" s="189">
        <f t="shared" si="2"/>
        <v>9940</v>
      </c>
      <c r="J10" s="189">
        <f t="shared" si="3"/>
        <v>11729.199999999999</v>
      </c>
    </row>
    <row r="11" spans="1:10" x14ac:dyDescent="0.2">
      <c r="A11" s="186">
        <v>5</v>
      </c>
      <c r="B11" s="187">
        <v>1453</v>
      </c>
      <c r="C11" s="159" t="s">
        <v>229</v>
      </c>
      <c r="D11" s="188">
        <v>17</v>
      </c>
      <c r="E11" s="188">
        <v>4</v>
      </c>
      <c r="F11" s="188">
        <f t="shared" si="0"/>
        <v>13</v>
      </c>
      <c r="G11" s="188">
        <v>1198</v>
      </c>
      <c r="H11" s="189">
        <f t="shared" si="1"/>
        <v>695</v>
      </c>
      <c r="I11" s="189">
        <f t="shared" si="2"/>
        <v>9035</v>
      </c>
      <c r="J11" s="189">
        <f t="shared" si="3"/>
        <v>10661.3</v>
      </c>
    </row>
    <row r="12" spans="1:10" x14ac:dyDescent="0.2">
      <c r="A12" s="186">
        <v>6</v>
      </c>
      <c r="B12" s="187">
        <v>1453</v>
      </c>
      <c r="C12" s="159" t="s">
        <v>252</v>
      </c>
      <c r="D12" s="188">
        <v>13</v>
      </c>
      <c r="E12" s="188">
        <v>9</v>
      </c>
      <c r="F12" s="188">
        <f t="shared" si="0"/>
        <v>4</v>
      </c>
      <c r="G12" s="188">
        <v>1224</v>
      </c>
      <c r="H12" s="189">
        <f t="shared" si="1"/>
        <v>710</v>
      </c>
      <c r="I12" s="189">
        <f t="shared" si="2"/>
        <v>2840</v>
      </c>
      <c r="J12" s="189">
        <f t="shared" si="3"/>
        <v>3351.2</v>
      </c>
    </row>
    <row r="13" spans="1:10" x14ac:dyDescent="0.2">
      <c r="A13" s="186">
        <v>7</v>
      </c>
      <c r="B13" s="187">
        <v>1502</v>
      </c>
      <c r="C13" s="159" t="s">
        <v>242</v>
      </c>
      <c r="D13" s="188">
        <v>34</v>
      </c>
      <c r="E13" s="188"/>
      <c r="F13" s="188">
        <f t="shared" si="0"/>
        <v>34</v>
      </c>
      <c r="G13" s="188">
        <v>318</v>
      </c>
      <c r="H13" s="189">
        <f t="shared" si="1"/>
        <v>184</v>
      </c>
      <c r="I13" s="189">
        <f t="shared" si="2"/>
        <v>6256</v>
      </c>
      <c r="J13" s="189">
        <f t="shared" si="3"/>
        <v>7382.08</v>
      </c>
    </row>
    <row r="14" spans="1:10" x14ac:dyDescent="0.2">
      <c r="A14" s="186">
        <v>8</v>
      </c>
      <c r="B14" s="187">
        <v>2057</v>
      </c>
      <c r="C14" s="159" t="s">
        <v>210</v>
      </c>
      <c r="D14" s="188">
        <v>1</v>
      </c>
      <c r="E14" s="188"/>
      <c r="F14" s="188">
        <f t="shared" si="0"/>
        <v>1</v>
      </c>
      <c r="G14" s="188">
        <v>832</v>
      </c>
      <c r="H14" s="189">
        <f t="shared" si="1"/>
        <v>483</v>
      </c>
      <c r="I14" s="189">
        <f t="shared" si="2"/>
        <v>483</v>
      </c>
      <c r="J14" s="189">
        <f t="shared" si="3"/>
        <v>569.93999999999994</v>
      </c>
    </row>
    <row r="15" spans="1:10" x14ac:dyDescent="0.2">
      <c r="A15" s="186">
        <v>9</v>
      </c>
      <c r="B15" s="187">
        <v>2057</v>
      </c>
      <c r="C15" s="159" t="s">
        <v>94</v>
      </c>
      <c r="D15" s="188">
        <v>40</v>
      </c>
      <c r="E15" s="188"/>
      <c r="F15" s="188">
        <f t="shared" si="0"/>
        <v>40</v>
      </c>
      <c r="G15" s="188">
        <v>342</v>
      </c>
      <c r="H15" s="189">
        <f t="shared" si="1"/>
        <v>198</v>
      </c>
      <c r="I15" s="189">
        <f t="shared" si="2"/>
        <v>7920</v>
      </c>
      <c r="J15" s="189">
        <f t="shared" si="3"/>
        <v>9345.6</v>
      </c>
    </row>
    <row r="16" spans="1:10" x14ac:dyDescent="0.2">
      <c r="A16" s="186">
        <v>10</v>
      </c>
      <c r="B16" s="187">
        <v>2057</v>
      </c>
      <c r="C16" s="159" t="s">
        <v>214</v>
      </c>
      <c r="D16" s="188">
        <v>12</v>
      </c>
      <c r="E16" s="188">
        <v>10</v>
      </c>
      <c r="F16" s="188">
        <f t="shared" si="0"/>
        <v>2</v>
      </c>
      <c r="G16" s="188">
        <v>338</v>
      </c>
      <c r="H16" s="189">
        <f t="shared" si="1"/>
        <v>196</v>
      </c>
      <c r="I16" s="189">
        <f t="shared" si="2"/>
        <v>392</v>
      </c>
      <c r="J16" s="189">
        <f t="shared" si="3"/>
        <v>462.56</v>
      </c>
    </row>
    <row r="17" spans="1:10" x14ac:dyDescent="0.2">
      <c r="A17" s="186">
        <v>11</v>
      </c>
      <c r="B17" s="187">
        <v>2057</v>
      </c>
      <c r="C17" s="159" t="s">
        <v>240</v>
      </c>
      <c r="D17" s="188">
        <v>1</v>
      </c>
      <c r="E17" s="188">
        <v>1</v>
      </c>
      <c r="F17" s="188">
        <f t="shared" si="0"/>
        <v>0</v>
      </c>
      <c r="G17" s="188">
        <v>297</v>
      </c>
      <c r="H17" s="189">
        <f t="shared" si="1"/>
        <v>172</v>
      </c>
      <c r="I17" s="189">
        <f t="shared" si="2"/>
        <v>0</v>
      </c>
      <c r="J17" s="189">
        <f t="shared" si="3"/>
        <v>0</v>
      </c>
    </row>
    <row r="18" spans="1:10" x14ac:dyDescent="0.2">
      <c r="A18" s="186">
        <v>12</v>
      </c>
      <c r="B18" s="187">
        <v>2057</v>
      </c>
      <c r="C18" s="159" t="s">
        <v>237</v>
      </c>
      <c r="D18" s="188">
        <v>2</v>
      </c>
      <c r="E18" s="188"/>
      <c r="F18" s="188">
        <f t="shared" si="0"/>
        <v>2</v>
      </c>
      <c r="G18" s="188">
        <v>366</v>
      </c>
      <c r="H18" s="189">
        <f t="shared" si="1"/>
        <v>212</v>
      </c>
      <c r="I18" s="189">
        <f t="shared" si="2"/>
        <v>424</v>
      </c>
      <c r="J18" s="189">
        <f t="shared" si="3"/>
        <v>500.32</v>
      </c>
    </row>
    <row r="19" spans="1:10" x14ac:dyDescent="0.2">
      <c r="A19" s="186">
        <v>13</v>
      </c>
      <c r="B19" s="187">
        <v>2057</v>
      </c>
      <c r="C19" s="159" t="s">
        <v>239</v>
      </c>
      <c r="D19" s="188">
        <v>2</v>
      </c>
      <c r="E19" s="188"/>
      <c r="F19" s="188">
        <f t="shared" si="0"/>
        <v>2</v>
      </c>
      <c r="G19" s="188">
        <v>300</v>
      </c>
      <c r="H19" s="189">
        <f t="shared" si="1"/>
        <v>174</v>
      </c>
      <c r="I19" s="189">
        <f t="shared" si="2"/>
        <v>348</v>
      </c>
      <c r="J19" s="189">
        <f t="shared" si="3"/>
        <v>410.64</v>
      </c>
    </row>
    <row r="20" spans="1:10" x14ac:dyDescent="0.2">
      <c r="A20" s="186">
        <v>14</v>
      </c>
      <c r="B20" s="187">
        <v>2095</v>
      </c>
      <c r="C20" s="159" t="s">
        <v>211</v>
      </c>
      <c r="D20" s="188">
        <v>1</v>
      </c>
      <c r="E20" s="188"/>
      <c r="F20" s="188">
        <f t="shared" si="0"/>
        <v>1</v>
      </c>
      <c r="G20" s="188">
        <v>3414</v>
      </c>
      <c r="H20" s="189">
        <f t="shared" si="1"/>
        <v>1980</v>
      </c>
      <c r="I20" s="189">
        <f t="shared" si="2"/>
        <v>1980</v>
      </c>
      <c r="J20" s="189">
        <f t="shared" si="3"/>
        <v>2336.4</v>
      </c>
    </row>
    <row r="21" spans="1:10" x14ac:dyDescent="0.2">
      <c r="A21" s="186">
        <v>15</v>
      </c>
      <c r="B21" s="187">
        <v>2110</v>
      </c>
      <c r="C21" s="159" t="s">
        <v>281</v>
      </c>
      <c r="D21" s="188">
        <v>33</v>
      </c>
      <c r="E21" s="188">
        <v>12</v>
      </c>
      <c r="F21" s="188">
        <f t="shared" si="0"/>
        <v>21</v>
      </c>
      <c r="G21" s="188">
        <v>152</v>
      </c>
      <c r="H21" s="189">
        <f t="shared" si="1"/>
        <v>88</v>
      </c>
      <c r="I21" s="189">
        <f t="shared" si="2"/>
        <v>1848</v>
      </c>
      <c r="J21" s="189">
        <f t="shared" si="3"/>
        <v>2180.64</v>
      </c>
    </row>
    <row r="22" spans="1:10" x14ac:dyDescent="0.2">
      <c r="A22" s="186">
        <v>16</v>
      </c>
      <c r="B22" s="187">
        <v>2111</v>
      </c>
      <c r="C22" s="159" t="s">
        <v>273</v>
      </c>
      <c r="D22" s="188">
        <v>4</v>
      </c>
      <c r="E22" s="188"/>
      <c r="F22" s="188">
        <f t="shared" si="0"/>
        <v>4</v>
      </c>
      <c r="G22" s="188">
        <v>277</v>
      </c>
      <c r="H22" s="189">
        <f t="shared" si="1"/>
        <v>161</v>
      </c>
      <c r="I22" s="189">
        <f t="shared" si="2"/>
        <v>644</v>
      </c>
      <c r="J22" s="189">
        <f t="shared" si="3"/>
        <v>759.92</v>
      </c>
    </row>
    <row r="23" spans="1:10" x14ac:dyDescent="0.2">
      <c r="A23" s="186">
        <v>17</v>
      </c>
      <c r="B23" s="187">
        <v>2521</v>
      </c>
      <c r="C23" s="159" t="s">
        <v>231</v>
      </c>
      <c r="D23" s="188">
        <v>49</v>
      </c>
      <c r="E23" s="188">
        <v>12</v>
      </c>
      <c r="F23" s="188">
        <f t="shared" si="0"/>
        <v>37</v>
      </c>
      <c r="G23" s="188">
        <v>365</v>
      </c>
      <c r="H23" s="189">
        <f t="shared" si="1"/>
        <v>212</v>
      </c>
      <c r="I23" s="189">
        <f t="shared" si="2"/>
        <v>7844</v>
      </c>
      <c r="J23" s="189">
        <f t="shared" si="3"/>
        <v>9255.92</v>
      </c>
    </row>
    <row r="24" spans="1:10" x14ac:dyDescent="0.2">
      <c r="A24" s="186">
        <v>18</v>
      </c>
      <c r="B24" s="187">
        <v>2523</v>
      </c>
      <c r="C24" s="159" t="s">
        <v>100</v>
      </c>
      <c r="D24" s="188">
        <v>13</v>
      </c>
      <c r="E24" s="188">
        <v>1</v>
      </c>
      <c r="F24" s="188">
        <f t="shared" si="0"/>
        <v>12</v>
      </c>
      <c r="G24" s="188">
        <v>384</v>
      </c>
      <c r="H24" s="189">
        <f t="shared" si="1"/>
        <v>223</v>
      </c>
      <c r="I24" s="189">
        <f t="shared" si="2"/>
        <v>2676</v>
      </c>
      <c r="J24" s="189">
        <f t="shared" si="3"/>
        <v>3157.68</v>
      </c>
    </row>
    <row r="25" spans="1:10" x14ac:dyDescent="0.2">
      <c r="A25" s="186">
        <v>19</v>
      </c>
      <c r="B25" s="187">
        <v>2525</v>
      </c>
      <c r="C25" s="159" t="s">
        <v>244</v>
      </c>
      <c r="D25" s="188">
        <v>25</v>
      </c>
      <c r="E25" s="188">
        <v>1</v>
      </c>
      <c r="F25" s="188">
        <f t="shared" si="0"/>
        <v>24</v>
      </c>
      <c r="G25" s="188">
        <v>307</v>
      </c>
      <c r="H25" s="189">
        <f t="shared" si="1"/>
        <v>178</v>
      </c>
      <c r="I25" s="189">
        <f t="shared" si="2"/>
        <v>4272</v>
      </c>
      <c r="J25" s="189">
        <f t="shared" si="3"/>
        <v>5040.96</v>
      </c>
    </row>
    <row r="26" spans="1:10" x14ac:dyDescent="0.2">
      <c r="A26" s="186">
        <v>20</v>
      </c>
      <c r="B26" s="187">
        <v>2525</v>
      </c>
      <c r="C26" s="159" t="s">
        <v>262</v>
      </c>
      <c r="D26" s="188">
        <v>1</v>
      </c>
      <c r="E26" s="188"/>
      <c r="F26" s="188">
        <f t="shared" si="0"/>
        <v>1</v>
      </c>
      <c r="G26" s="188">
        <v>419</v>
      </c>
      <c r="H26" s="189">
        <f t="shared" si="1"/>
        <v>243</v>
      </c>
      <c r="I26" s="189">
        <f t="shared" si="2"/>
        <v>243</v>
      </c>
      <c r="J26" s="189">
        <f t="shared" si="3"/>
        <v>286.74</v>
      </c>
    </row>
    <row r="27" spans="1:10" x14ac:dyDescent="0.2">
      <c r="A27" s="186">
        <v>21</v>
      </c>
      <c r="B27" s="187">
        <v>2526</v>
      </c>
      <c r="C27" s="159" t="s">
        <v>279</v>
      </c>
      <c r="D27" s="188">
        <v>4</v>
      </c>
      <c r="E27" s="188"/>
      <c r="F27" s="188">
        <f t="shared" si="0"/>
        <v>4</v>
      </c>
      <c r="G27" s="188">
        <v>482</v>
      </c>
      <c r="H27" s="189">
        <f t="shared" si="1"/>
        <v>280</v>
      </c>
      <c r="I27" s="189">
        <f t="shared" si="2"/>
        <v>1120</v>
      </c>
      <c r="J27" s="189">
        <f t="shared" si="3"/>
        <v>1321.6</v>
      </c>
    </row>
    <row r="28" spans="1:10" x14ac:dyDescent="0.2">
      <c r="A28" s="186">
        <v>22</v>
      </c>
      <c r="B28" s="187">
        <v>2837</v>
      </c>
      <c r="C28" s="159" t="s">
        <v>278</v>
      </c>
      <c r="D28" s="188">
        <v>2</v>
      </c>
      <c r="E28" s="188">
        <v>1</v>
      </c>
      <c r="F28" s="188">
        <f t="shared" si="0"/>
        <v>1</v>
      </c>
      <c r="G28" s="188">
        <v>472</v>
      </c>
      <c r="H28" s="189">
        <f t="shared" si="1"/>
        <v>274</v>
      </c>
      <c r="I28" s="189">
        <f t="shared" si="2"/>
        <v>274</v>
      </c>
      <c r="J28" s="189">
        <f t="shared" si="3"/>
        <v>323.32</v>
      </c>
    </row>
    <row r="29" spans="1:10" x14ac:dyDescent="0.2">
      <c r="A29" s="186">
        <v>23</v>
      </c>
      <c r="B29" s="187">
        <v>2837</v>
      </c>
      <c r="C29" s="159" t="s">
        <v>276</v>
      </c>
      <c r="D29" s="188">
        <v>1</v>
      </c>
      <c r="E29" s="188"/>
      <c r="F29" s="188">
        <f t="shared" si="0"/>
        <v>1</v>
      </c>
      <c r="G29" s="188">
        <v>490</v>
      </c>
      <c r="H29" s="189">
        <f t="shared" si="1"/>
        <v>284</v>
      </c>
      <c r="I29" s="189">
        <f t="shared" si="2"/>
        <v>284</v>
      </c>
      <c r="J29" s="189">
        <f t="shared" si="3"/>
        <v>335.12</v>
      </c>
    </row>
    <row r="30" spans="1:10" x14ac:dyDescent="0.2">
      <c r="A30" s="186">
        <v>24</v>
      </c>
      <c r="B30" s="187">
        <v>2837</v>
      </c>
      <c r="C30" s="159" t="s">
        <v>277</v>
      </c>
      <c r="D30" s="188">
        <v>1</v>
      </c>
      <c r="E30" s="188"/>
      <c r="F30" s="188">
        <f t="shared" si="0"/>
        <v>1</v>
      </c>
      <c r="G30" s="188">
        <v>431</v>
      </c>
      <c r="H30" s="189">
        <f t="shared" si="1"/>
        <v>250</v>
      </c>
      <c r="I30" s="189">
        <f t="shared" si="2"/>
        <v>250</v>
      </c>
      <c r="J30" s="189">
        <f t="shared" si="3"/>
        <v>295</v>
      </c>
    </row>
    <row r="31" spans="1:10" x14ac:dyDescent="0.2">
      <c r="A31" s="186">
        <v>25</v>
      </c>
      <c r="B31" s="187">
        <v>2839</v>
      </c>
      <c r="C31" s="159" t="s">
        <v>280</v>
      </c>
      <c r="D31" s="188">
        <v>24</v>
      </c>
      <c r="E31" s="188">
        <v>7</v>
      </c>
      <c r="F31" s="188">
        <f t="shared" si="0"/>
        <v>17</v>
      </c>
      <c r="G31" s="188">
        <v>279</v>
      </c>
      <c r="H31" s="189">
        <f t="shared" si="1"/>
        <v>162</v>
      </c>
      <c r="I31" s="189">
        <f t="shared" si="2"/>
        <v>2754</v>
      </c>
      <c r="J31" s="189">
        <f t="shared" si="3"/>
        <v>3249.72</v>
      </c>
    </row>
    <row r="32" spans="1:10" x14ac:dyDescent="0.2">
      <c r="A32" s="186">
        <v>26</v>
      </c>
      <c r="B32" s="187">
        <v>3130</v>
      </c>
      <c r="C32" s="159" t="s">
        <v>235</v>
      </c>
      <c r="D32" s="188">
        <v>26</v>
      </c>
      <c r="E32" s="188"/>
      <c r="F32" s="188">
        <f t="shared" si="0"/>
        <v>26</v>
      </c>
      <c r="G32" s="188">
        <v>177</v>
      </c>
      <c r="H32" s="189">
        <f t="shared" si="1"/>
        <v>103</v>
      </c>
      <c r="I32" s="189">
        <f t="shared" si="2"/>
        <v>2678</v>
      </c>
      <c r="J32" s="189">
        <f t="shared" si="3"/>
        <v>3160.04</v>
      </c>
    </row>
    <row r="33" spans="1:10" x14ac:dyDescent="0.2">
      <c r="A33" s="186">
        <v>27</v>
      </c>
      <c r="B33" s="187">
        <v>3130</v>
      </c>
      <c r="C33" s="159" t="s">
        <v>236</v>
      </c>
      <c r="D33" s="188">
        <v>26</v>
      </c>
      <c r="E33" s="188"/>
      <c r="F33" s="188">
        <f t="shared" si="0"/>
        <v>26</v>
      </c>
      <c r="G33" s="188">
        <v>177</v>
      </c>
      <c r="H33" s="189">
        <f t="shared" si="1"/>
        <v>103</v>
      </c>
      <c r="I33" s="189">
        <f t="shared" si="2"/>
        <v>2678</v>
      </c>
      <c r="J33" s="189">
        <f t="shared" si="3"/>
        <v>3160.04</v>
      </c>
    </row>
    <row r="34" spans="1:10" x14ac:dyDescent="0.2">
      <c r="A34" s="186">
        <v>28</v>
      </c>
      <c r="B34" s="187">
        <v>3130</v>
      </c>
      <c r="C34" s="159" t="s">
        <v>234</v>
      </c>
      <c r="D34" s="188">
        <v>26</v>
      </c>
      <c r="E34" s="188">
        <v>6</v>
      </c>
      <c r="F34" s="188">
        <f t="shared" si="0"/>
        <v>20</v>
      </c>
      <c r="G34" s="188">
        <v>177</v>
      </c>
      <c r="H34" s="189">
        <f t="shared" si="1"/>
        <v>103</v>
      </c>
      <c r="I34" s="189">
        <f t="shared" si="2"/>
        <v>2060</v>
      </c>
      <c r="J34" s="189">
        <f t="shared" si="3"/>
        <v>2430.7999999999997</v>
      </c>
    </row>
    <row r="35" spans="1:10" x14ac:dyDescent="0.2">
      <c r="A35" s="186">
        <v>29</v>
      </c>
      <c r="B35" s="187">
        <v>3711</v>
      </c>
      <c r="C35" s="159" t="s">
        <v>243</v>
      </c>
      <c r="D35" s="188">
        <v>15</v>
      </c>
      <c r="E35" s="188"/>
      <c r="F35" s="188">
        <f t="shared" si="0"/>
        <v>15</v>
      </c>
      <c r="G35" s="188">
        <v>956</v>
      </c>
      <c r="H35" s="189">
        <f t="shared" si="1"/>
        <v>554</v>
      </c>
      <c r="I35" s="189">
        <f t="shared" si="2"/>
        <v>8310</v>
      </c>
      <c r="J35" s="189">
        <f t="shared" si="3"/>
        <v>9805.7999999999993</v>
      </c>
    </row>
    <row r="36" spans="1:10" x14ac:dyDescent="0.2">
      <c r="A36" s="186">
        <v>30</v>
      </c>
      <c r="B36" s="187">
        <v>3721</v>
      </c>
      <c r="C36" s="159" t="s">
        <v>271</v>
      </c>
      <c r="D36" s="188">
        <v>1</v>
      </c>
      <c r="E36" s="188"/>
      <c r="F36" s="188">
        <f t="shared" si="0"/>
        <v>1</v>
      </c>
      <c r="G36" s="188">
        <v>5396</v>
      </c>
      <c r="H36" s="189">
        <f t="shared" si="1"/>
        <v>3130</v>
      </c>
      <c r="I36" s="189">
        <f t="shared" si="2"/>
        <v>3130</v>
      </c>
      <c r="J36" s="189">
        <f t="shared" si="3"/>
        <v>3693.3999999999996</v>
      </c>
    </row>
    <row r="37" spans="1:10" x14ac:dyDescent="0.2">
      <c r="A37" s="186">
        <v>31</v>
      </c>
      <c r="B37" s="187">
        <v>3721</v>
      </c>
      <c r="C37" s="159" t="s">
        <v>272</v>
      </c>
      <c r="D37" s="188">
        <v>2</v>
      </c>
      <c r="E37" s="188"/>
      <c r="F37" s="188">
        <f t="shared" si="0"/>
        <v>2</v>
      </c>
      <c r="G37" s="188">
        <v>4501</v>
      </c>
      <c r="H37" s="189">
        <f t="shared" si="1"/>
        <v>2611</v>
      </c>
      <c r="I37" s="189">
        <f t="shared" si="2"/>
        <v>5222</v>
      </c>
      <c r="J37" s="189">
        <f t="shared" si="3"/>
        <v>6161.96</v>
      </c>
    </row>
    <row r="38" spans="1:10" x14ac:dyDescent="0.2">
      <c r="A38" s="186">
        <v>32</v>
      </c>
      <c r="B38" s="187">
        <v>3721</v>
      </c>
      <c r="C38" s="159" t="s">
        <v>286</v>
      </c>
      <c r="D38" s="188">
        <v>1</v>
      </c>
      <c r="E38" s="188"/>
      <c r="F38" s="188">
        <f t="shared" si="0"/>
        <v>1</v>
      </c>
      <c r="G38" s="188">
        <v>4501</v>
      </c>
      <c r="H38" s="189">
        <f t="shared" si="1"/>
        <v>2611</v>
      </c>
      <c r="I38" s="189">
        <f t="shared" si="2"/>
        <v>2611</v>
      </c>
      <c r="J38" s="189">
        <f t="shared" si="3"/>
        <v>3080.98</v>
      </c>
    </row>
    <row r="39" spans="1:10" x14ac:dyDescent="0.2">
      <c r="A39" s="186">
        <v>33</v>
      </c>
      <c r="B39" s="187">
        <v>3732</v>
      </c>
      <c r="C39" s="159" t="s">
        <v>43</v>
      </c>
      <c r="D39" s="188">
        <v>6</v>
      </c>
      <c r="E39" s="188"/>
      <c r="F39" s="188">
        <f t="shared" si="0"/>
        <v>6</v>
      </c>
      <c r="G39" s="188">
        <v>513</v>
      </c>
      <c r="H39" s="189">
        <f t="shared" si="1"/>
        <v>298</v>
      </c>
      <c r="I39" s="189">
        <f t="shared" si="2"/>
        <v>1788</v>
      </c>
      <c r="J39" s="189">
        <f t="shared" si="3"/>
        <v>2109.8399999999997</v>
      </c>
    </row>
    <row r="40" spans="1:10" x14ac:dyDescent="0.2">
      <c r="A40" s="186">
        <v>34</v>
      </c>
      <c r="B40" s="187">
        <v>3732</v>
      </c>
      <c r="C40" s="159" t="s">
        <v>249</v>
      </c>
      <c r="D40" s="188">
        <v>5</v>
      </c>
      <c r="E40" s="188"/>
      <c r="F40" s="188">
        <f t="shared" si="0"/>
        <v>5</v>
      </c>
      <c r="G40" s="188">
        <v>1161</v>
      </c>
      <c r="H40" s="189">
        <f t="shared" si="1"/>
        <v>673</v>
      </c>
      <c r="I40" s="189">
        <f t="shared" si="2"/>
        <v>3365</v>
      </c>
      <c r="J40" s="189">
        <f t="shared" si="3"/>
        <v>3970.7</v>
      </c>
    </row>
    <row r="41" spans="1:10" x14ac:dyDescent="0.2">
      <c r="A41" s="186">
        <v>35</v>
      </c>
      <c r="B41" s="187">
        <v>3732</v>
      </c>
      <c r="C41" s="159" t="s">
        <v>247</v>
      </c>
      <c r="D41" s="188">
        <v>10</v>
      </c>
      <c r="E41" s="188"/>
      <c r="F41" s="188">
        <f t="shared" si="0"/>
        <v>10</v>
      </c>
      <c r="G41" s="188">
        <v>1161</v>
      </c>
      <c r="H41" s="189">
        <f t="shared" si="1"/>
        <v>673</v>
      </c>
      <c r="I41" s="189">
        <f t="shared" si="2"/>
        <v>6730</v>
      </c>
      <c r="J41" s="189">
        <f t="shared" si="3"/>
        <v>7941.4</v>
      </c>
    </row>
    <row r="42" spans="1:10" x14ac:dyDescent="0.2">
      <c r="A42" s="186">
        <v>36</v>
      </c>
      <c r="B42" s="187">
        <v>3732</v>
      </c>
      <c r="C42" s="159" t="s">
        <v>248</v>
      </c>
      <c r="D42" s="188">
        <v>5</v>
      </c>
      <c r="E42" s="188"/>
      <c r="F42" s="188">
        <f t="shared" si="0"/>
        <v>5</v>
      </c>
      <c r="G42" s="188">
        <v>1161</v>
      </c>
      <c r="H42" s="189">
        <f t="shared" si="1"/>
        <v>673</v>
      </c>
      <c r="I42" s="189">
        <f t="shared" si="2"/>
        <v>3365</v>
      </c>
      <c r="J42" s="189">
        <f t="shared" si="3"/>
        <v>3970.7</v>
      </c>
    </row>
    <row r="43" spans="1:10" x14ac:dyDescent="0.2">
      <c r="A43" s="186">
        <v>37</v>
      </c>
      <c r="B43" s="187">
        <v>3732</v>
      </c>
      <c r="C43" s="159" t="s">
        <v>44</v>
      </c>
      <c r="D43" s="188">
        <v>1</v>
      </c>
      <c r="E43" s="188">
        <v>1</v>
      </c>
      <c r="F43" s="188">
        <f t="shared" si="0"/>
        <v>0</v>
      </c>
      <c r="G43" s="188">
        <v>2045</v>
      </c>
      <c r="H43" s="189">
        <f t="shared" si="1"/>
        <v>1186</v>
      </c>
      <c r="I43" s="189">
        <f t="shared" si="2"/>
        <v>0</v>
      </c>
      <c r="J43" s="189">
        <f t="shared" si="3"/>
        <v>0</v>
      </c>
    </row>
    <row r="44" spans="1:10" x14ac:dyDescent="0.2">
      <c r="A44" s="186">
        <v>38</v>
      </c>
      <c r="B44" s="187">
        <v>3732</v>
      </c>
      <c r="C44" s="159" t="s">
        <v>264</v>
      </c>
      <c r="D44" s="188">
        <v>4</v>
      </c>
      <c r="E44" s="188"/>
      <c r="F44" s="188">
        <f t="shared" si="0"/>
        <v>4</v>
      </c>
      <c r="G44" s="188">
        <v>977</v>
      </c>
      <c r="H44" s="189">
        <f t="shared" si="1"/>
        <v>567</v>
      </c>
      <c r="I44" s="189">
        <f t="shared" si="2"/>
        <v>2268</v>
      </c>
      <c r="J44" s="189">
        <f t="shared" si="3"/>
        <v>2676.24</v>
      </c>
    </row>
    <row r="45" spans="1:10" x14ac:dyDescent="0.2">
      <c r="A45" s="186">
        <v>39</v>
      </c>
      <c r="B45" s="187">
        <v>3732</v>
      </c>
      <c r="C45" s="159" t="s">
        <v>241</v>
      </c>
      <c r="D45" s="188">
        <v>12</v>
      </c>
      <c r="E45" s="188">
        <v>12</v>
      </c>
      <c r="F45" s="188">
        <f t="shared" si="0"/>
        <v>0</v>
      </c>
      <c r="G45" s="188">
        <v>1732</v>
      </c>
      <c r="H45" s="189">
        <f t="shared" si="1"/>
        <v>1005</v>
      </c>
      <c r="I45" s="189">
        <f t="shared" si="2"/>
        <v>0</v>
      </c>
      <c r="J45" s="189">
        <f t="shared" si="3"/>
        <v>0</v>
      </c>
    </row>
    <row r="46" spans="1:10" x14ac:dyDescent="0.2">
      <c r="A46" s="186">
        <v>40</v>
      </c>
      <c r="B46" s="187">
        <v>3732</v>
      </c>
      <c r="C46" s="159" t="s">
        <v>265</v>
      </c>
      <c r="D46" s="188">
        <v>5</v>
      </c>
      <c r="E46" s="188"/>
      <c r="F46" s="188">
        <f t="shared" si="0"/>
        <v>5</v>
      </c>
      <c r="G46" s="188">
        <v>1161</v>
      </c>
      <c r="H46" s="189">
        <f t="shared" si="1"/>
        <v>673</v>
      </c>
      <c r="I46" s="189">
        <f t="shared" si="2"/>
        <v>3365</v>
      </c>
      <c r="J46" s="189">
        <f t="shared" si="3"/>
        <v>3970.7</v>
      </c>
    </row>
    <row r="47" spans="1:10" x14ac:dyDescent="0.2">
      <c r="A47" s="186">
        <v>41</v>
      </c>
      <c r="B47" s="187">
        <v>3732</v>
      </c>
      <c r="C47" s="159" t="s">
        <v>266</v>
      </c>
      <c r="D47" s="188">
        <v>10</v>
      </c>
      <c r="E47" s="188">
        <v>1</v>
      </c>
      <c r="F47" s="188">
        <f t="shared" si="0"/>
        <v>9</v>
      </c>
      <c r="G47" s="188">
        <v>1161</v>
      </c>
      <c r="H47" s="189">
        <f t="shared" si="1"/>
        <v>673</v>
      </c>
      <c r="I47" s="189">
        <f t="shared" si="2"/>
        <v>6057</v>
      </c>
      <c r="J47" s="189">
        <f t="shared" si="3"/>
        <v>7147.2599999999993</v>
      </c>
    </row>
    <row r="48" spans="1:10" x14ac:dyDescent="0.2">
      <c r="A48" s="186">
        <v>42</v>
      </c>
      <c r="B48" s="187">
        <v>3732</v>
      </c>
      <c r="C48" s="159" t="s">
        <v>267</v>
      </c>
      <c r="D48" s="188">
        <v>15</v>
      </c>
      <c r="E48" s="188">
        <v>1</v>
      </c>
      <c r="F48" s="188">
        <f t="shared" si="0"/>
        <v>14</v>
      </c>
      <c r="G48" s="188">
        <v>1161</v>
      </c>
      <c r="H48" s="189">
        <f t="shared" si="1"/>
        <v>673</v>
      </c>
      <c r="I48" s="189">
        <f t="shared" si="2"/>
        <v>9422</v>
      </c>
      <c r="J48" s="189">
        <f t="shared" si="3"/>
        <v>11117.96</v>
      </c>
    </row>
    <row r="49" spans="1:10" x14ac:dyDescent="0.2">
      <c r="A49" s="186">
        <v>43</v>
      </c>
      <c r="B49" s="187">
        <v>3732</v>
      </c>
      <c r="C49" s="159" t="s">
        <v>288</v>
      </c>
      <c r="D49" s="188">
        <v>5</v>
      </c>
      <c r="E49" s="188"/>
      <c r="F49" s="188">
        <f t="shared" si="0"/>
        <v>5</v>
      </c>
      <c r="G49" s="188">
        <v>1161</v>
      </c>
      <c r="H49" s="189">
        <f t="shared" si="1"/>
        <v>673</v>
      </c>
      <c r="I49" s="189">
        <f t="shared" si="2"/>
        <v>3365</v>
      </c>
      <c r="J49" s="189">
        <f t="shared" si="3"/>
        <v>3970.7</v>
      </c>
    </row>
    <row r="50" spans="1:10" x14ac:dyDescent="0.2">
      <c r="A50" s="186">
        <v>44</v>
      </c>
      <c r="B50" s="187">
        <v>3732</v>
      </c>
      <c r="C50" s="159" t="s">
        <v>289</v>
      </c>
      <c r="D50" s="188">
        <v>5</v>
      </c>
      <c r="E50" s="188"/>
      <c r="F50" s="188">
        <f t="shared" si="0"/>
        <v>5</v>
      </c>
      <c r="G50" s="188">
        <v>1161</v>
      </c>
      <c r="H50" s="189">
        <f t="shared" si="1"/>
        <v>673</v>
      </c>
      <c r="I50" s="189">
        <f t="shared" si="2"/>
        <v>3365</v>
      </c>
      <c r="J50" s="189">
        <f t="shared" si="3"/>
        <v>3970.7</v>
      </c>
    </row>
    <row r="51" spans="1:10" ht="25.5" x14ac:dyDescent="0.2">
      <c r="A51" s="186">
        <v>45</v>
      </c>
      <c r="B51" s="187">
        <v>29022</v>
      </c>
      <c r="C51" s="159" t="s">
        <v>213</v>
      </c>
      <c r="D51" s="188">
        <v>10</v>
      </c>
      <c r="E51" s="188"/>
      <c r="F51" s="188">
        <f t="shared" si="0"/>
        <v>10</v>
      </c>
      <c r="G51" s="188">
        <v>5446</v>
      </c>
      <c r="H51" s="189">
        <f t="shared" si="1"/>
        <v>3159</v>
      </c>
      <c r="I51" s="189">
        <f t="shared" si="2"/>
        <v>31590</v>
      </c>
      <c r="J51" s="189">
        <f t="shared" si="3"/>
        <v>37276.199999999997</v>
      </c>
    </row>
    <row r="52" spans="1:10" x14ac:dyDescent="0.2">
      <c r="A52" s="186">
        <v>46</v>
      </c>
      <c r="B52" s="187">
        <v>1030605</v>
      </c>
      <c r="C52" s="159" t="s">
        <v>216</v>
      </c>
      <c r="D52" s="188">
        <v>148</v>
      </c>
      <c r="E52" s="188">
        <v>42</v>
      </c>
      <c r="F52" s="188">
        <f t="shared" si="0"/>
        <v>106</v>
      </c>
      <c r="G52" s="188">
        <v>124</v>
      </c>
      <c r="H52" s="189">
        <f t="shared" si="1"/>
        <v>72</v>
      </c>
      <c r="I52" s="189">
        <f t="shared" si="2"/>
        <v>7632</v>
      </c>
      <c r="J52" s="189">
        <f t="shared" si="3"/>
        <v>9005.76</v>
      </c>
    </row>
    <row r="53" spans="1:10" x14ac:dyDescent="0.2">
      <c r="A53" s="186">
        <v>47</v>
      </c>
      <c r="B53" s="187">
        <v>1030625</v>
      </c>
      <c r="C53" s="159" t="s">
        <v>223</v>
      </c>
      <c r="D53" s="188">
        <v>74</v>
      </c>
      <c r="E53" s="188">
        <v>28</v>
      </c>
      <c r="F53" s="188">
        <f t="shared" si="0"/>
        <v>46</v>
      </c>
      <c r="G53" s="188">
        <v>124</v>
      </c>
      <c r="H53" s="189">
        <f t="shared" si="1"/>
        <v>72</v>
      </c>
      <c r="I53" s="189">
        <f t="shared" si="2"/>
        <v>3312</v>
      </c>
      <c r="J53" s="189">
        <f t="shared" si="3"/>
        <v>3908.16</v>
      </c>
    </row>
    <row r="54" spans="1:10" x14ac:dyDescent="0.2">
      <c r="A54" s="186">
        <v>48</v>
      </c>
      <c r="B54" s="187">
        <v>1030860</v>
      </c>
      <c r="C54" s="159" t="s">
        <v>251</v>
      </c>
      <c r="D54" s="188">
        <v>612</v>
      </c>
      <c r="E54" s="188"/>
      <c r="F54" s="188">
        <f t="shared" si="0"/>
        <v>612</v>
      </c>
      <c r="G54" s="188">
        <v>128</v>
      </c>
      <c r="H54" s="189">
        <f t="shared" si="1"/>
        <v>74</v>
      </c>
      <c r="I54" s="189">
        <f t="shared" si="2"/>
        <v>45288</v>
      </c>
      <c r="J54" s="189">
        <f t="shared" si="3"/>
        <v>53439.839999999997</v>
      </c>
    </row>
    <row r="55" spans="1:10" x14ac:dyDescent="0.2">
      <c r="A55" s="186">
        <v>49</v>
      </c>
      <c r="B55" s="187">
        <v>1030875</v>
      </c>
      <c r="C55" s="159" t="s">
        <v>228</v>
      </c>
      <c r="D55" s="188">
        <v>91</v>
      </c>
      <c r="E55" s="188">
        <v>42</v>
      </c>
      <c r="F55" s="188">
        <f t="shared" si="0"/>
        <v>49</v>
      </c>
      <c r="G55" s="188">
        <v>127</v>
      </c>
      <c r="H55" s="189">
        <f t="shared" si="1"/>
        <v>74</v>
      </c>
      <c r="I55" s="189">
        <f t="shared" si="2"/>
        <v>3626</v>
      </c>
      <c r="J55" s="189">
        <f t="shared" si="3"/>
        <v>4278.6799999999994</v>
      </c>
    </row>
    <row r="56" spans="1:10" x14ac:dyDescent="0.2">
      <c r="A56" s="186">
        <v>50</v>
      </c>
      <c r="B56" s="187">
        <v>1455505</v>
      </c>
      <c r="C56" s="159" t="s">
        <v>218</v>
      </c>
      <c r="D56" s="188">
        <v>112</v>
      </c>
      <c r="E56" s="190">
        <v>4</v>
      </c>
      <c r="F56" s="188">
        <f t="shared" si="0"/>
        <v>108</v>
      </c>
      <c r="G56" s="188">
        <v>369</v>
      </c>
      <c r="H56" s="189">
        <f t="shared" si="1"/>
        <v>214</v>
      </c>
      <c r="I56" s="189">
        <f t="shared" si="2"/>
        <v>23112</v>
      </c>
      <c r="J56" s="189">
        <f t="shared" si="3"/>
        <v>27272.16</v>
      </c>
    </row>
    <row r="57" spans="1:10" x14ac:dyDescent="0.2">
      <c r="A57" s="186">
        <v>51</v>
      </c>
      <c r="B57" s="187">
        <v>1507801</v>
      </c>
      <c r="C57" s="159" t="s">
        <v>256</v>
      </c>
      <c r="D57" s="188">
        <v>99</v>
      </c>
      <c r="E57" s="188">
        <v>24</v>
      </c>
      <c r="F57" s="188">
        <f t="shared" si="0"/>
        <v>75</v>
      </c>
      <c r="G57" s="188">
        <v>216</v>
      </c>
      <c r="H57" s="189">
        <f t="shared" si="1"/>
        <v>125</v>
      </c>
      <c r="I57" s="189">
        <f t="shared" si="2"/>
        <v>9375</v>
      </c>
      <c r="J57" s="189">
        <f t="shared" si="3"/>
        <v>11062.5</v>
      </c>
    </row>
    <row r="58" spans="1:10" x14ac:dyDescent="0.2">
      <c r="A58" s="186">
        <v>52</v>
      </c>
      <c r="B58" s="187">
        <v>1507809</v>
      </c>
      <c r="C58" s="159" t="s">
        <v>255</v>
      </c>
      <c r="D58" s="188">
        <v>160</v>
      </c>
      <c r="E58" s="188">
        <v>13</v>
      </c>
      <c r="F58" s="188">
        <f t="shared" si="0"/>
        <v>147</v>
      </c>
      <c r="G58" s="188">
        <v>216</v>
      </c>
      <c r="H58" s="189">
        <f t="shared" si="1"/>
        <v>125</v>
      </c>
      <c r="I58" s="189">
        <f t="shared" si="2"/>
        <v>18375</v>
      </c>
      <c r="J58" s="189">
        <f t="shared" si="3"/>
        <v>21682.5</v>
      </c>
    </row>
    <row r="59" spans="1:10" x14ac:dyDescent="0.2">
      <c r="A59" s="186">
        <v>53</v>
      </c>
      <c r="B59" s="187">
        <v>1507813</v>
      </c>
      <c r="C59" s="159" t="s">
        <v>250</v>
      </c>
      <c r="D59" s="188">
        <v>161</v>
      </c>
      <c r="E59" s="188">
        <v>33</v>
      </c>
      <c r="F59" s="188">
        <f t="shared" si="0"/>
        <v>128</v>
      </c>
      <c r="G59" s="188">
        <v>216</v>
      </c>
      <c r="H59" s="189">
        <f t="shared" si="1"/>
        <v>125</v>
      </c>
      <c r="I59" s="189">
        <f t="shared" si="2"/>
        <v>16000</v>
      </c>
      <c r="J59" s="189">
        <f t="shared" si="3"/>
        <v>18880</v>
      </c>
    </row>
    <row r="60" spans="1:10" x14ac:dyDescent="0.2">
      <c r="A60" s="186">
        <v>54</v>
      </c>
      <c r="B60" s="187">
        <v>2007734</v>
      </c>
      <c r="C60" s="159" t="s">
        <v>1</v>
      </c>
      <c r="D60" s="188">
        <v>49</v>
      </c>
      <c r="E60" s="188">
        <v>18</v>
      </c>
      <c r="F60" s="188">
        <f t="shared" si="0"/>
        <v>31</v>
      </c>
      <c r="G60" s="188">
        <v>387</v>
      </c>
      <c r="H60" s="189">
        <f t="shared" si="1"/>
        <v>224</v>
      </c>
      <c r="I60" s="189">
        <f t="shared" si="2"/>
        <v>6944</v>
      </c>
      <c r="J60" s="189">
        <f t="shared" si="3"/>
        <v>8193.92</v>
      </c>
    </row>
    <row r="61" spans="1:10" x14ac:dyDescent="0.2">
      <c r="A61" s="186">
        <v>55</v>
      </c>
      <c r="B61" s="187">
        <v>2078588</v>
      </c>
      <c r="C61" s="159" t="s">
        <v>77</v>
      </c>
      <c r="D61" s="188">
        <v>43</v>
      </c>
      <c r="E61" s="188">
        <v>7</v>
      </c>
      <c r="F61" s="188">
        <f t="shared" si="0"/>
        <v>36</v>
      </c>
      <c r="G61" s="188">
        <v>225</v>
      </c>
      <c r="H61" s="189">
        <f t="shared" si="1"/>
        <v>131</v>
      </c>
      <c r="I61" s="189">
        <f t="shared" si="2"/>
        <v>4716</v>
      </c>
      <c r="J61" s="189">
        <f t="shared" si="3"/>
        <v>5564.88</v>
      </c>
    </row>
    <row r="62" spans="1:10" x14ac:dyDescent="0.2">
      <c r="A62" s="186">
        <v>56</v>
      </c>
      <c r="B62" s="187">
        <v>3008455</v>
      </c>
      <c r="C62" s="159" t="s">
        <v>283</v>
      </c>
      <c r="D62" s="188">
        <v>50</v>
      </c>
      <c r="E62" s="188">
        <v>12</v>
      </c>
      <c r="F62" s="188">
        <f t="shared" si="0"/>
        <v>38</v>
      </c>
      <c r="G62" s="188">
        <v>260</v>
      </c>
      <c r="H62" s="189">
        <f t="shared" si="1"/>
        <v>151</v>
      </c>
      <c r="I62" s="189">
        <f t="shared" si="2"/>
        <v>5738</v>
      </c>
      <c r="J62" s="189">
        <f t="shared" si="3"/>
        <v>6770.8399999999992</v>
      </c>
    </row>
    <row r="63" spans="1:10" x14ac:dyDescent="0.2">
      <c r="A63" s="186">
        <v>57</v>
      </c>
      <c r="B63" s="187">
        <v>3010625</v>
      </c>
      <c r="C63" s="159" t="s">
        <v>274</v>
      </c>
      <c r="D63" s="188">
        <v>2</v>
      </c>
      <c r="E63" s="188"/>
      <c r="F63" s="188">
        <f t="shared" si="0"/>
        <v>2</v>
      </c>
      <c r="G63" s="188">
        <v>469</v>
      </c>
      <c r="H63" s="189">
        <f t="shared" si="1"/>
        <v>272</v>
      </c>
      <c r="I63" s="189">
        <f t="shared" si="2"/>
        <v>544</v>
      </c>
      <c r="J63" s="189">
        <f t="shared" si="3"/>
        <v>641.91999999999996</v>
      </c>
    </row>
    <row r="64" spans="1:10" x14ac:dyDescent="0.2">
      <c r="A64" s="186">
        <v>58</v>
      </c>
      <c r="B64" s="187">
        <v>3130580</v>
      </c>
      <c r="C64" s="159" t="s">
        <v>17</v>
      </c>
      <c r="D64" s="188">
        <v>173</v>
      </c>
      <c r="E64" s="188">
        <v>59</v>
      </c>
      <c r="F64" s="188">
        <f t="shared" si="0"/>
        <v>114</v>
      </c>
      <c r="G64" s="188">
        <v>175</v>
      </c>
      <c r="H64" s="189">
        <f t="shared" si="1"/>
        <v>102</v>
      </c>
      <c r="I64" s="189">
        <f t="shared" si="2"/>
        <v>11628</v>
      </c>
      <c r="J64" s="189">
        <f t="shared" si="3"/>
        <v>13721.039999999999</v>
      </c>
    </row>
    <row r="65" spans="1:10" x14ac:dyDescent="0.2">
      <c r="A65" s="186">
        <v>59</v>
      </c>
      <c r="B65" s="187">
        <v>3193620</v>
      </c>
      <c r="C65" s="159" t="s">
        <v>258</v>
      </c>
      <c r="D65" s="188">
        <v>23</v>
      </c>
      <c r="E65" s="188"/>
      <c r="F65" s="188">
        <f t="shared" si="0"/>
        <v>23</v>
      </c>
      <c r="G65" s="188">
        <v>256</v>
      </c>
      <c r="H65" s="189">
        <f t="shared" si="1"/>
        <v>148</v>
      </c>
      <c r="I65" s="189">
        <f t="shared" si="2"/>
        <v>3404</v>
      </c>
      <c r="J65" s="189">
        <f t="shared" si="3"/>
        <v>4016.72</v>
      </c>
    </row>
    <row r="66" spans="1:10" x14ac:dyDescent="0.2">
      <c r="A66" s="186">
        <v>60</v>
      </c>
      <c r="B66" s="187">
        <v>3194560</v>
      </c>
      <c r="C66" s="159" t="s">
        <v>260</v>
      </c>
      <c r="D66" s="188">
        <v>30</v>
      </c>
      <c r="E66" s="188"/>
      <c r="F66" s="188">
        <f t="shared" si="0"/>
        <v>30</v>
      </c>
      <c r="G66" s="188">
        <v>392</v>
      </c>
      <c r="H66" s="189">
        <f t="shared" si="1"/>
        <v>227</v>
      </c>
      <c r="I66" s="189">
        <f t="shared" si="2"/>
        <v>6810</v>
      </c>
      <c r="J66" s="189">
        <f t="shared" si="3"/>
        <v>8035.7999999999993</v>
      </c>
    </row>
    <row r="67" spans="1:10" x14ac:dyDescent="0.2">
      <c r="A67" s="186">
        <v>61</v>
      </c>
      <c r="B67" s="187">
        <v>3199583</v>
      </c>
      <c r="C67" s="159" t="s">
        <v>259</v>
      </c>
      <c r="D67" s="188">
        <v>30</v>
      </c>
      <c r="E67" s="188"/>
      <c r="F67" s="188">
        <f t="shared" si="0"/>
        <v>30</v>
      </c>
      <c r="G67" s="188">
        <v>111</v>
      </c>
      <c r="H67" s="189">
        <f t="shared" si="1"/>
        <v>64</v>
      </c>
      <c r="I67" s="189">
        <f t="shared" si="2"/>
        <v>1920</v>
      </c>
      <c r="J67" s="189">
        <f t="shared" si="3"/>
        <v>2265.6</v>
      </c>
    </row>
    <row r="68" spans="1:10" x14ac:dyDescent="0.2">
      <c r="A68" s="186">
        <v>62</v>
      </c>
      <c r="B68" s="187">
        <v>3748500</v>
      </c>
      <c r="C68" s="159" t="s">
        <v>245</v>
      </c>
      <c r="D68" s="188">
        <v>2</v>
      </c>
      <c r="E68" s="188">
        <v>2</v>
      </c>
      <c r="F68" s="188">
        <f t="shared" si="0"/>
        <v>0</v>
      </c>
      <c r="G68" s="188">
        <v>5352</v>
      </c>
      <c r="H68" s="189">
        <f t="shared" si="1"/>
        <v>3104</v>
      </c>
      <c r="I68" s="189">
        <f t="shared" si="2"/>
        <v>0</v>
      </c>
      <c r="J68" s="189">
        <f t="shared" si="3"/>
        <v>0</v>
      </c>
    </row>
    <row r="69" spans="1:10" x14ac:dyDescent="0.2">
      <c r="A69" s="186">
        <v>63</v>
      </c>
      <c r="B69" s="187">
        <v>3748511</v>
      </c>
      <c r="C69" s="159" t="s">
        <v>257</v>
      </c>
      <c r="D69" s="188">
        <v>2</v>
      </c>
      <c r="E69" s="188"/>
      <c r="F69" s="188">
        <f t="shared" si="0"/>
        <v>2</v>
      </c>
      <c r="G69" s="188">
        <v>2301</v>
      </c>
      <c r="H69" s="189">
        <f>ROUND(G69*$H$2,0)</f>
        <v>1335</v>
      </c>
      <c r="I69" s="189">
        <f>H69*F69</f>
        <v>2670</v>
      </c>
      <c r="J69" s="189">
        <f>I69*1.18</f>
        <v>3150.6</v>
      </c>
    </row>
    <row r="70" spans="1:10" x14ac:dyDescent="0.2">
      <c r="A70" s="186">
        <v>64</v>
      </c>
      <c r="B70" s="187">
        <v>3748511</v>
      </c>
      <c r="C70" s="159" t="s">
        <v>270</v>
      </c>
      <c r="D70" s="188">
        <v>1</v>
      </c>
      <c r="E70" s="188"/>
      <c r="F70" s="188">
        <f t="shared" si="0"/>
        <v>1</v>
      </c>
      <c r="G70" s="188">
        <v>2301</v>
      </c>
      <c r="H70" s="189">
        <f>ROUND(G70*$H$2,0)</f>
        <v>1335</v>
      </c>
      <c r="I70" s="189">
        <f>H70*F70</f>
        <v>1335</v>
      </c>
      <c r="J70" s="189">
        <f>I70*1.18</f>
        <v>1575.3</v>
      </c>
    </row>
    <row r="71" spans="1:10" x14ac:dyDescent="0.2">
      <c r="A71" s="186">
        <v>65</v>
      </c>
      <c r="B71" s="187">
        <v>3748512</v>
      </c>
      <c r="C71" s="159" t="s">
        <v>261</v>
      </c>
      <c r="D71" s="188">
        <v>5</v>
      </c>
      <c r="E71" s="188">
        <v>2</v>
      </c>
      <c r="F71" s="188">
        <f t="shared" si="0"/>
        <v>3</v>
      </c>
      <c r="G71" s="188">
        <v>1768</v>
      </c>
      <c r="H71" s="189">
        <f t="shared" si="1"/>
        <v>1025</v>
      </c>
      <c r="I71" s="189">
        <f t="shared" si="2"/>
        <v>3075</v>
      </c>
      <c r="J71" s="189">
        <f t="shared" si="3"/>
        <v>3628.5</v>
      </c>
    </row>
    <row r="72" spans="1:10" x14ac:dyDescent="0.2">
      <c r="A72" s="186">
        <v>66</v>
      </c>
      <c r="B72" s="187">
        <v>3748512</v>
      </c>
      <c r="C72" s="159" t="s">
        <v>246</v>
      </c>
      <c r="D72" s="188">
        <v>2</v>
      </c>
      <c r="E72" s="188"/>
      <c r="F72" s="188">
        <f t="shared" ref="F72:F97" si="4">D72-E72</f>
        <v>2</v>
      </c>
      <c r="G72" s="188">
        <v>1768</v>
      </c>
      <c r="H72" s="189">
        <f t="shared" si="1"/>
        <v>1025</v>
      </c>
      <c r="I72" s="189">
        <f t="shared" si="2"/>
        <v>2050</v>
      </c>
      <c r="J72" s="189">
        <f t="shared" si="3"/>
        <v>2419</v>
      </c>
    </row>
    <row r="73" spans="1:10" x14ac:dyDescent="0.2">
      <c r="A73" s="186">
        <v>67</v>
      </c>
      <c r="B73" s="187">
        <v>3748512</v>
      </c>
      <c r="C73" s="159" t="s">
        <v>230</v>
      </c>
      <c r="D73" s="188">
        <v>22</v>
      </c>
      <c r="E73" s="190"/>
      <c r="F73" s="188">
        <f t="shared" si="4"/>
        <v>22</v>
      </c>
      <c r="G73" s="188">
        <v>1768</v>
      </c>
      <c r="H73" s="189">
        <f t="shared" si="1"/>
        <v>1025</v>
      </c>
      <c r="I73" s="189">
        <f t="shared" si="2"/>
        <v>22550</v>
      </c>
      <c r="J73" s="189">
        <f t="shared" si="3"/>
        <v>26609</v>
      </c>
    </row>
    <row r="74" spans="1:10" x14ac:dyDescent="0.2">
      <c r="A74" s="186">
        <v>68</v>
      </c>
      <c r="B74" s="187">
        <v>3748512</v>
      </c>
      <c r="C74" s="159" t="s">
        <v>287</v>
      </c>
      <c r="D74" s="188">
        <v>3</v>
      </c>
      <c r="E74" s="188"/>
      <c r="F74" s="188">
        <f t="shared" si="4"/>
        <v>3</v>
      </c>
      <c r="G74" s="188">
        <v>1768</v>
      </c>
      <c r="H74" s="189">
        <f>ROUND(G74*$H$2,0)</f>
        <v>1025</v>
      </c>
      <c r="I74" s="189">
        <f>H74*F74</f>
        <v>3075</v>
      </c>
      <c r="J74" s="189">
        <f>I74*1.18</f>
        <v>3628.5</v>
      </c>
    </row>
    <row r="75" spans="1:10" x14ac:dyDescent="0.2">
      <c r="A75" s="186">
        <v>69</v>
      </c>
      <c r="B75" s="187">
        <v>3748512</v>
      </c>
      <c r="C75" s="159" t="s">
        <v>220</v>
      </c>
      <c r="D75" s="188">
        <v>23</v>
      </c>
      <c r="E75" s="188">
        <v>4</v>
      </c>
      <c r="F75" s="188">
        <f t="shared" si="4"/>
        <v>19</v>
      </c>
      <c r="G75" s="188">
        <v>1768</v>
      </c>
      <c r="H75" s="189">
        <f>ROUND(G75*$H$2,0)</f>
        <v>1025</v>
      </c>
      <c r="I75" s="189">
        <f>H75*F75</f>
        <v>19475</v>
      </c>
      <c r="J75" s="189">
        <f>I75*1.18</f>
        <v>22980.5</v>
      </c>
    </row>
    <row r="76" spans="1:10" x14ac:dyDescent="0.2">
      <c r="A76" s="186">
        <v>70</v>
      </c>
      <c r="B76" s="187">
        <v>3748512</v>
      </c>
      <c r="C76" s="159" t="s">
        <v>269</v>
      </c>
      <c r="D76" s="188">
        <v>6</v>
      </c>
      <c r="E76" s="188"/>
      <c r="F76" s="188">
        <f t="shared" si="4"/>
        <v>6</v>
      </c>
      <c r="G76" s="188">
        <v>1768</v>
      </c>
      <c r="H76" s="189">
        <f>ROUND(G76*$H$2,0)</f>
        <v>1025</v>
      </c>
      <c r="I76" s="189">
        <f>H76*F76</f>
        <v>6150</v>
      </c>
      <c r="J76" s="189">
        <f>I76*1.18</f>
        <v>7257</v>
      </c>
    </row>
    <row r="77" spans="1:10" x14ac:dyDescent="0.2">
      <c r="A77" s="186">
        <v>71</v>
      </c>
      <c r="B77" s="187">
        <v>3748512</v>
      </c>
      <c r="C77" s="159" t="s">
        <v>226</v>
      </c>
      <c r="D77" s="188">
        <v>27</v>
      </c>
      <c r="E77" s="188"/>
      <c r="F77" s="188">
        <f t="shared" si="4"/>
        <v>27</v>
      </c>
      <c r="G77" s="188">
        <v>1768</v>
      </c>
      <c r="H77" s="189">
        <f>ROUND(G77*$H$2,0)</f>
        <v>1025</v>
      </c>
      <c r="I77" s="189">
        <f>H77*F77</f>
        <v>27675</v>
      </c>
      <c r="J77" s="189">
        <f>I77*1.18</f>
        <v>32656.5</v>
      </c>
    </row>
    <row r="78" spans="1:10" x14ac:dyDescent="0.2">
      <c r="A78" s="186">
        <v>72</v>
      </c>
      <c r="B78" s="187">
        <v>3748512</v>
      </c>
      <c r="C78" s="159" t="s">
        <v>221</v>
      </c>
      <c r="D78" s="188">
        <v>6</v>
      </c>
      <c r="E78" s="188"/>
      <c r="F78" s="188">
        <f t="shared" si="4"/>
        <v>6</v>
      </c>
      <c r="G78" s="188">
        <v>1768</v>
      </c>
      <c r="H78" s="189">
        <f>ROUND(G78*$H$2,0)</f>
        <v>1025</v>
      </c>
      <c r="I78" s="189">
        <f>H78*F78</f>
        <v>6150</v>
      </c>
      <c r="J78" s="189">
        <f>I78*1.18</f>
        <v>7257</v>
      </c>
    </row>
    <row r="79" spans="1:10" x14ac:dyDescent="0.2">
      <c r="A79" s="186">
        <v>73</v>
      </c>
      <c r="B79" s="187">
        <v>22713320</v>
      </c>
      <c r="C79" s="159" t="s">
        <v>106</v>
      </c>
      <c r="D79" s="188">
        <v>11</v>
      </c>
      <c r="E79" s="188"/>
      <c r="F79" s="188">
        <f t="shared" si="4"/>
        <v>11</v>
      </c>
      <c r="G79" s="188">
        <v>346</v>
      </c>
      <c r="H79" s="189">
        <f t="shared" ref="H79:H97" si="5">ROUND(G79*$H$2,0)</f>
        <v>201</v>
      </c>
      <c r="I79" s="189">
        <f t="shared" ref="I79:I97" si="6">H79*F79</f>
        <v>2211</v>
      </c>
      <c r="J79" s="189">
        <f t="shared" ref="J79:J97" si="7">I79*1.18</f>
        <v>2608.98</v>
      </c>
    </row>
    <row r="80" spans="1:10" x14ac:dyDescent="0.2">
      <c r="A80" s="186">
        <v>74</v>
      </c>
      <c r="B80" s="187">
        <v>22713505</v>
      </c>
      <c r="C80" s="159" t="s">
        <v>212</v>
      </c>
      <c r="D80" s="188">
        <v>2</v>
      </c>
      <c r="E80" s="188"/>
      <c r="F80" s="188">
        <f t="shared" si="4"/>
        <v>2</v>
      </c>
      <c r="G80" s="188">
        <v>399</v>
      </c>
      <c r="H80" s="189">
        <f t="shared" si="5"/>
        <v>231</v>
      </c>
      <c r="I80" s="189">
        <f t="shared" si="6"/>
        <v>462</v>
      </c>
      <c r="J80" s="189">
        <f t="shared" si="7"/>
        <v>545.16</v>
      </c>
    </row>
    <row r="81" spans="1:10" x14ac:dyDescent="0.2">
      <c r="A81" s="186">
        <v>75</v>
      </c>
      <c r="B81" s="187">
        <v>22714613</v>
      </c>
      <c r="C81" s="159" t="s">
        <v>290</v>
      </c>
      <c r="D81" s="188">
        <v>1</v>
      </c>
      <c r="E81" s="188"/>
      <c r="F81" s="188">
        <f t="shared" si="4"/>
        <v>1</v>
      </c>
      <c r="G81" s="188">
        <v>687</v>
      </c>
      <c r="H81" s="189">
        <f t="shared" si="5"/>
        <v>398</v>
      </c>
      <c r="I81" s="189">
        <f t="shared" si="6"/>
        <v>398</v>
      </c>
      <c r="J81" s="189">
        <f t="shared" si="7"/>
        <v>469.64</v>
      </c>
    </row>
    <row r="82" spans="1:10" ht="38.25" x14ac:dyDescent="0.2">
      <c r="A82" s="186">
        <v>76</v>
      </c>
      <c r="B82" s="191">
        <v>22714680</v>
      </c>
      <c r="C82" s="159" t="s">
        <v>268</v>
      </c>
      <c r="D82" s="188">
        <v>12</v>
      </c>
      <c r="E82" s="188">
        <v>12</v>
      </c>
      <c r="F82" s="188">
        <f t="shared" si="4"/>
        <v>0</v>
      </c>
      <c r="G82" s="188">
        <v>626</v>
      </c>
      <c r="H82" s="189">
        <f t="shared" si="5"/>
        <v>363</v>
      </c>
      <c r="I82" s="189">
        <f t="shared" si="6"/>
        <v>0</v>
      </c>
      <c r="J82" s="189">
        <f t="shared" si="7"/>
        <v>0</v>
      </c>
    </row>
    <row r="83" spans="1:10" ht="42.6" customHeight="1" x14ac:dyDescent="0.2">
      <c r="A83" s="186">
        <v>77</v>
      </c>
      <c r="B83" s="191">
        <v>22715880</v>
      </c>
      <c r="C83" s="159" t="s">
        <v>253</v>
      </c>
      <c r="D83" s="188">
        <v>16</v>
      </c>
      <c r="E83" s="188">
        <v>15</v>
      </c>
      <c r="F83" s="188">
        <f t="shared" si="4"/>
        <v>1</v>
      </c>
      <c r="G83" s="188">
        <v>699</v>
      </c>
      <c r="H83" s="189">
        <f t="shared" si="5"/>
        <v>405</v>
      </c>
      <c r="I83" s="189">
        <f t="shared" si="6"/>
        <v>405</v>
      </c>
      <c r="J83" s="189">
        <f t="shared" si="7"/>
        <v>477.9</v>
      </c>
    </row>
    <row r="84" spans="1:10" ht="38.25" x14ac:dyDescent="0.2">
      <c r="A84" s="186">
        <v>78</v>
      </c>
      <c r="B84" s="187">
        <v>22714780</v>
      </c>
      <c r="C84" s="159" t="s">
        <v>292</v>
      </c>
      <c r="D84" s="188">
        <v>35</v>
      </c>
      <c r="E84" s="188"/>
      <c r="F84" s="188">
        <f t="shared" si="4"/>
        <v>35</v>
      </c>
      <c r="G84" s="188">
        <v>418</v>
      </c>
      <c r="H84" s="189">
        <f t="shared" si="5"/>
        <v>242</v>
      </c>
      <c r="I84" s="189">
        <f t="shared" si="6"/>
        <v>8470</v>
      </c>
      <c r="J84" s="189">
        <f t="shared" si="7"/>
        <v>9994.6</v>
      </c>
    </row>
    <row r="85" spans="1:10" ht="25.5" x14ac:dyDescent="0.2">
      <c r="A85" s="186">
        <v>79</v>
      </c>
      <c r="B85" s="187">
        <v>22715524</v>
      </c>
      <c r="C85" s="159" t="s">
        <v>254</v>
      </c>
      <c r="D85" s="188">
        <v>20</v>
      </c>
      <c r="E85" s="188">
        <v>20</v>
      </c>
      <c r="F85" s="188">
        <f t="shared" si="4"/>
        <v>0</v>
      </c>
      <c r="G85" s="188">
        <v>490</v>
      </c>
      <c r="H85" s="189">
        <f t="shared" si="5"/>
        <v>284</v>
      </c>
      <c r="I85" s="189">
        <f t="shared" si="6"/>
        <v>0</v>
      </c>
      <c r="J85" s="189">
        <f t="shared" si="7"/>
        <v>0</v>
      </c>
    </row>
    <row r="86" spans="1:10" x14ac:dyDescent="0.2">
      <c r="A86" s="186">
        <v>80</v>
      </c>
      <c r="B86" s="187">
        <v>22763518</v>
      </c>
      <c r="C86" s="159" t="s">
        <v>284</v>
      </c>
      <c r="D86" s="188">
        <v>112</v>
      </c>
      <c r="E86" s="188">
        <v>4</v>
      </c>
      <c r="F86" s="188">
        <f t="shared" si="4"/>
        <v>108</v>
      </c>
      <c r="G86" s="188">
        <v>251</v>
      </c>
      <c r="H86" s="189">
        <f t="shared" si="5"/>
        <v>146</v>
      </c>
      <c r="I86" s="189">
        <f t="shared" si="6"/>
        <v>15768</v>
      </c>
      <c r="J86" s="189">
        <f t="shared" si="7"/>
        <v>18606.239999999998</v>
      </c>
    </row>
    <row r="87" spans="1:10" x14ac:dyDescent="0.2">
      <c r="A87" s="186">
        <v>81</v>
      </c>
      <c r="B87" s="187">
        <v>22764310</v>
      </c>
      <c r="C87" s="159" t="s">
        <v>275</v>
      </c>
      <c r="D87" s="188">
        <v>6</v>
      </c>
      <c r="E87" s="188"/>
      <c r="F87" s="188">
        <f t="shared" si="4"/>
        <v>6</v>
      </c>
      <c r="G87" s="188">
        <v>397</v>
      </c>
      <c r="H87" s="189">
        <f t="shared" si="5"/>
        <v>230</v>
      </c>
      <c r="I87" s="189">
        <f t="shared" si="6"/>
        <v>1380</v>
      </c>
      <c r="J87" s="189">
        <f t="shared" si="7"/>
        <v>1628.3999999999999</v>
      </c>
    </row>
    <row r="88" spans="1:10" x14ac:dyDescent="0.2">
      <c r="A88" s="186">
        <v>82</v>
      </c>
      <c r="B88" s="187">
        <v>22765521</v>
      </c>
      <c r="C88" s="159" t="s">
        <v>285</v>
      </c>
      <c r="D88" s="188">
        <v>56</v>
      </c>
      <c r="E88" s="188">
        <v>12</v>
      </c>
      <c r="F88" s="188">
        <f t="shared" si="4"/>
        <v>44</v>
      </c>
      <c r="G88" s="188">
        <v>333</v>
      </c>
      <c r="H88" s="189">
        <f t="shared" si="5"/>
        <v>193</v>
      </c>
      <c r="I88" s="189">
        <f t="shared" si="6"/>
        <v>8492</v>
      </c>
      <c r="J88" s="189">
        <f t="shared" si="7"/>
        <v>10020.56</v>
      </c>
    </row>
    <row r="89" spans="1:10" x14ac:dyDescent="0.2">
      <c r="A89" s="186">
        <v>83</v>
      </c>
      <c r="B89" s="187">
        <v>301650060287</v>
      </c>
      <c r="C89" s="159" t="s">
        <v>110</v>
      </c>
      <c r="D89" s="188">
        <v>62</v>
      </c>
      <c r="E89" s="188">
        <v>1</v>
      </c>
      <c r="F89" s="188">
        <f t="shared" si="4"/>
        <v>61</v>
      </c>
      <c r="G89" s="188">
        <v>475</v>
      </c>
      <c r="H89" s="189">
        <f t="shared" si="5"/>
        <v>276</v>
      </c>
      <c r="I89" s="189">
        <f t="shared" si="6"/>
        <v>16836</v>
      </c>
      <c r="J89" s="189">
        <f t="shared" si="7"/>
        <v>19866.48</v>
      </c>
    </row>
    <row r="90" spans="1:10" x14ac:dyDescent="0.2">
      <c r="A90" s="186">
        <v>84</v>
      </c>
      <c r="B90" s="187">
        <v>301650060824</v>
      </c>
      <c r="C90" s="159" t="s">
        <v>263</v>
      </c>
      <c r="D90" s="188">
        <v>2</v>
      </c>
      <c r="E90" s="188"/>
      <c r="F90" s="188">
        <f t="shared" si="4"/>
        <v>2</v>
      </c>
      <c r="G90" s="188">
        <v>480</v>
      </c>
      <c r="H90" s="189">
        <f t="shared" si="5"/>
        <v>278</v>
      </c>
      <c r="I90" s="189">
        <f t="shared" si="6"/>
        <v>556</v>
      </c>
      <c r="J90" s="189">
        <f t="shared" si="7"/>
        <v>656.07999999999993</v>
      </c>
    </row>
    <row r="91" spans="1:10" x14ac:dyDescent="0.2">
      <c r="A91" s="186">
        <v>85</v>
      </c>
      <c r="B91" s="187">
        <v>301650060826</v>
      </c>
      <c r="C91" s="159" t="s">
        <v>109</v>
      </c>
      <c r="D91" s="188">
        <v>12</v>
      </c>
      <c r="E91" s="188">
        <v>12</v>
      </c>
      <c r="F91" s="188">
        <f t="shared" si="4"/>
        <v>0</v>
      </c>
      <c r="G91" s="188">
        <v>480</v>
      </c>
      <c r="H91" s="189">
        <f t="shared" si="5"/>
        <v>278</v>
      </c>
      <c r="I91" s="189">
        <f t="shared" si="6"/>
        <v>0</v>
      </c>
      <c r="J91" s="189">
        <f t="shared" si="7"/>
        <v>0</v>
      </c>
    </row>
    <row r="92" spans="1:10" x14ac:dyDescent="0.2">
      <c r="A92" s="186">
        <v>86</v>
      </c>
      <c r="B92" s="187">
        <v>307030060342</v>
      </c>
      <c r="C92" s="159" t="s">
        <v>282</v>
      </c>
      <c r="D92" s="188">
        <v>2</v>
      </c>
      <c r="E92" s="188">
        <v>1</v>
      </c>
      <c r="F92" s="188">
        <f t="shared" si="4"/>
        <v>1</v>
      </c>
      <c r="G92" s="188">
        <v>975</v>
      </c>
      <c r="H92" s="189">
        <f t="shared" si="5"/>
        <v>566</v>
      </c>
      <c r="I92" s="189">
        <f t="shared" si="6"/>
        <v>566</v>
      </c>
      <c r="J92" s="189">
        <f t="shared" si="7"/>
        <v>667.88</v>
      </c>
    </row>
    <row r="93" spans="1:10" x14ac:dyDescent="0.2">
      <c r="A93" s="186">
        <v>87</v>
      </c>
      <c r="B93" s="187">
        <v>307030060826</v>
      </c>
      <c r="C93" s="159" t="s">
        <v>69</v>
      </c>
      <c r="D93" s="188">
        <v>9</v>
      </c>
      <c r="E93" s="188"/>
      <c r="F93" s="188">
        <f t="shared" si="4"/>
        <v>9</v>
      </c>
      <c r="G93" s="188">
        <v>975</v>
      </c>
      <c r="H93" s="189">
        <f t="shared" si="5"/>
        <v>566</v>
      </c>
      <c r="I93" s="189">
        <f t="shared" si="6"/>
        <v>5094</v>
      </c>
      <c r="J93" s="189">
        <f t="shared" si="7"/>
        <v>6010.92</v>
      </c>
    </row>
    <row r="94" spans="1:10" x14ac:dyDescent="0.2">
      <c r="A94" s="186">
        <v>88</v>
      </c>
      <c r="B94" s="187">
        <v>315151260824</v>
      </c>
      <c r="C94" s="159" t="s">
        <v>238</v>
      </c>
      <c r="D94" s="188">
        <v>5</v>
      </c>
      <c r="E94" s="188">
        <v>5</v>
      </c>
      <c r="F94" s="188">
        <f t="shared" si="4"/>
        <v>0</v>
      </c>
      <c r="G94" s="188">
        <v>385</v>
      </c>
      <c r="H94" s="189">
        <f t="shared" si="5"/>
        <v>223</v>
      </c>
      <c r="I94" s="189">
        <f t="shared" si="6"/>
        <v>0</v>
      </c>
      <c r="J94" s="189">
        <f t="shared" si="7"/>
        <v>0</v>
      </c>
    </row>
    <row r="95" spans="1:10" x14ac:dyDescent="0.2">
      <c r="A95" s="186">
        <v>89</v>
      </c>
      <c r="B95" s="187" t="s">
        <v>18</v>
      </c>
      <c r="C95" s="159" t="s">
        <v>19</v>
      </c>
      <c r="D95" s="188">
        <v>22</v>
      </c>
      <c r="E95" s="188">
        <v>10</v>
      </c>
      <c r="F95" s="188">
        <f t="shared" si="4"/>
        <v>12</v>
      </c>
      <c r="G95" s="188">
        <v>261</v>
      </c>
      <c r="H95" s="189">
        <f t="shared" si="5"/>
        <v>151</v>
      </c>
      <c r="I95" s="189">
        <f t="shared" si="6"/>
        <v>1812</v>
      </c>
      <c r="J95" s="189">
        <f t="shared" si="7"/>
        <v>2138.16</v>
      </c>
    </row>
    <row r="96" spans="1:10" x14ac:dyDescent="0.2">
      <c r="A96" s="186">
        <v>90</v>
      </c>
      <c r="B96" s="187"/>
      <c r="C96" s="159" t="s">
        <v>15</v>
      </c>
      <c r="D96" s="188">
        <v>20</v>
      </c>
      <c r="E96" s="188">
        <v>6</v>
      </c>
      <c r="F96" s="188">
        <f t="shared" si="4"/>
        <v>14</v>
      </c>
      <c r="G96" s="188">
        <v>261</v>
      </c>
      <c r="H96" s="189">
        <f t="shared" si="5"/>
        <v>151</v>
      </c>
      <c r="I96" s="189">
        <f t="shared" si="6"/>
        <v>2114</v>
      </c>
      <c r="J96" s="189">
        <f t="shared" si="7"/>
        <v>2494.52</v>
      </c>
    </row>
    <row r="97" spans="1:10" x14ac:dyDescent="0.2">
      <c r="A97" s="192">
        <v>91</v>
      </c>
      <c r="B97" s="193" t="s">
        <v>224</v>
      </c>
      <c r="C97" s="194" t="s">
        <v>225</v>
      </c>
      <c r="D97" s="195">
        <v>22</v>
      </c>
      <c r="E97" s="195"/>
      <c r="F97" s="195">
        <f t="shared" si="4"/>
        <v>22</v>
      </c>
      <c r="G97" s="195">
        <v>261</v>
      </c>
      <c r="H97" s="196">
        <f t="shared" si="5"/>
        <v>151</v>
      </c>
      <c r="I97" s="196">
        <f t="shared" si="6"/>
        <v>3322</v>
      </c>
      <c r="J97" s="196">
        <f t="shared" si="7"/>
        <v>3919.9599999999996</v>
      </c>
    </row>
    <row r="99" spans="1:10" x14ac:dyDescent="0.2">
      <c r="C99" s="172" t="s">
        <v>119</v>
      </c>
      <c r="D99" s="135">
        <f>SUM(D7:D97)</f>
        <v>3174</v>
      </c>
      <c r="E99" s="135">
        <f>SUM(E7:E97)</f>
        <v>521</v>
      </c>
      <c r="F99" s="135">
        <f>SUM(F7:F97)</f>
        <v>2653</v>
      </c>
      <c r="I99" s="177">
        <f>SUM(I7:I97)</f>
        <v>538492</v>
      </c>
      <c r="J99" s="197">
        <f>I99*1.18</f>
        <v>635420.55999999994</v>
      </c>
    </row>
    <row r="100" spans="1:10" x14ac:dyDescent="0.2">
      <c r="C100" s="172" t="s">
        <v>118</v>
      </c>
      <c r="I100" s="198">
        <f>ROUND(I99*4%,0)</f>
        <v>21540</v>
      </c>
      <c r="J100" s="198">
        <f>I100*1.18</f>
        <v>25417.199999999997</v>
      </c>
    </row>
    <row r="101" spans="1:10" x14ac:dyDescent="0.2">
      <c r="C101" s="175"/>
    </row>
    <row r="102" spans="1:10" x14ac:dyDescent="0.2">
      <c r="C102" s="172" t="s">
        <v>117</v>
      </c>
      <c r="I102" s="176">
        <f>SUM(I99:I100)</f>
        <v>560032</v>
      </c>
      <c r="J102" s="176">
        <f>SUM(J99:J100)</f>
        <v>660837.75999999989</v>
      </c>
    </row>
  </sheetData>
  <autoFilter ref="A6:J99"/>
  <pageMargins left="0.70866141732283472" right="0.70866141732283472" top="0.74803149606299213" bottom="0.74803149606299213" header="0.31496062992125984" footer="0.31496062992125984"/>
  <pageSetup paperSize="9" scale="67" fitToHeight="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24"/>
  <sheetViews>
    <sheetView workbookViewId="0">
      <selection activeCell="E5" sqref="E5"/>
    </sheetView>
  </sheetViews>
  <sheetFormatPr defaultRowHeight="12.75" x14ac:dyDescent="0.2"/>
  <cols>
    <col min="2" max="2" width="18.42578125" customWidth="1"/>
    <col min="3" max="3" width="65.7109375" customWidth="1"/>
    <col min="4" max="4" width="15.7109375" customWidth="1"/>
    <col min="5" max="5" width="12.42578125" customWidth="1"/>
    <col min="6" max="6" width="10.28515625" customWidth="1"/>
    <col min="7" max="7" width="16.42578125" customWidth="1"/>
    <col min="8" max="8" width="21" customWidth="1"/>
    <col min="9" max="9" width="14.85546875" customWidth="1"/>
    <col min="10" max="10" width="14.7109375" customWidth="1"/>
  </cols>
  <sheetData>
    <row r="2" spans="1:10" hidden="1" x14ac:dyDescent="0.2">
      <c r="H2" s="2">
        <v>0.57999999999999996</v>
      </c>
      <c r="I2" s="2">
        <v>0.7</v>
      </c>
    </row>
    <row r="5" spans="1:10" ht="45" x14ac:dyDescent="0.2">
      <c r="A5" s="35" t="s">
        <v>162</v>
      </c>
      <c r="B5" s="35" t="s">
        <v>36</v>
      </c>
      <c r="C5" s="35" t="s">
        <v>112</v>
      </c>
      <c r="D5" s="36" t="s">
        <v>166</v>
      </c>
      <c r="E5" s="36" t="s">
        <v>167</v>
      </c>
      <c r="F5" s="36" t="s">
        <v>168</v>
      </c>
      <c r="G5" s="35" t="s">
        <v>114</v>
      </c>
      <c r="H5" s="38" t="s">
        <v>156</v>
      </c>
      <c r="I5" s="38" t="s">
        <v>115</v>
      </c>
      <c r="J5" s="38" t="s">
        <v>116</v>
      </c>
    </row>
    <row r="6" spans="1:10" ht="25.5" x14ac:dyDescent="0.2">
      <c r="A6" s="28">
        <v>1</v>
      </c>
      <c r="B6" s="29">
        <v>1453</v>
      </c>
      <c r="C6" s="30" t="s">
        <v>93</v>
      </c>
      <c r="D6" s="39">
        <v>28</v>
      </c>
      <c r="E6" s="39"/>
      <c r="F6" s="39">
        <f>D6-E6</f>
        <v>28</v>
      </c>
      <c r="G6" s="40">
        <v>776</v>
      </c>
      <c r="H6" s="5">
        <f>ROUND(G6*$H$2,0)</f>
        <v>450</v>
      </c>
      <c r="I6" s="5">
        <f>H6*F6</f>
        <v>12600</v>
      </c>
      <c r="J6" s="5">
        <f>I6*1.18</f>
        <v>14868</v>
      </c>
    </row>
    <row r="7" spans="1:10" ht="25.5" x14ac:dyDescent="0.2">
      <c r="A7" s="31">
        <v>2</v>
      </c>
      <c r="B7" s="21">
        <v>1453</v>
      </c>
      <c r="C7" s="19" t="s">
        <v>91</v>
      </c>
      <c r="D7" s="41">
        <v>11</v>
      </c>
      <c r="E7" s="41"/>
      <c r="F7" s="41">
        <f t="shared" ref="F7:F79" si="0">D7-E7</f>
        <v>11</v>
      </c>
      <c r="G7" s="42">
        <v>896</v>
      </c>
      <c r="H7" s="6">
        <f t="shared" ref="H7:H79" si="1">ROUND(G7*$H$2,0)</f>
        <v>520</v>
      </c>
      <c r="I7" s="6">
        <f t="shared" ref="I7:I79" si="2">H7*F7</f>
        <v>5720</v>
      </c>
      <c r="J7" s="6">
        <f t="shared" ref="J7:J79" si="3">I7*1.18</f>
        <v>6749.5999999999995</v>
      </c>
    </row>
    <row r="8" spans="1:10" x14ac:dyDescent="0.2">
      <c r="A8" s="31">
        <v>3</v>
      </c>
      <c r="B8" s="21">
        <v>1453</v>
      </c>
      <c r="C8" s="19" t="s">
        <v>92</v>
      </c>
      <c r="D8" s="41">
        <v>7</v>
      </c>
      <c r="E8" s="41"/>
      <c r="F8" s="41">
        <f t="shared" si="0"/>
        <v>7</v>
      </c>
      <c r="G8" s="42">
        <v>896</v>
      </c>
      <c r="H8" s="6">
        <f t="shared" si="1"/>
        <v>520</v>
      </c>
      <c r="I8" s="6">
        <f t="shared" si="2"/>
        <v>3640</v>
      </c>
      <c r="J8" s="6">
        <f t="shared" si="3"/>
        <v>4295.2</v>
      </c>
    </row>
    <row r="9" spans="1:10" x14ac:dyDescent="0.2">
      <c r="A9" s="31">
        <v>4</v>
      </c>
      <c r="B9" s="21">
        <v>2057</v>
      </c>
      <c r="C9" s="19" t="s">
        <v>94</v>
      </c>
      <c r="D9" s="41">
        <v>12</v>
      </c>
      <c r="E9" s="41"/>
      <c r="F9" s="41">
        <f t="shared" si="0"/>
        <v>12</v>
      </c>
      <c r="G9" s="42">
        <v>342</v>
      </c>
      <c r="H9" s="6">
        <f t="shared" si="1"/>
        <v>198</v>
      </c>
      <c r="I9" s="6">
        <f t="shared" si="2"/>
        <v>2376</v>
      </c>
      <c r="J9" s="6">
        <f t="shared" si="3"/>
        <v>2803.68</v>
      </c>
    </row>
    <row r="10" spans="1:10" x14ac:dyDescent="0.2">
      <c r="A10" s="31">
        <v>5</v>
      </c>
      <c r="B10" s="21">
        <v>2057</v>
      </c>
      <c r="C10" s="19" t="s">
        <v>95</v>
      </c>
      <c r="D10" s="41">
        <v>4</v>
      </c>
      <c r="E10" s="41"/>
      <c r="F10" s="41">
        <f t="shared" si="0"/>
        <v>4</v>
      </c>
      <c r="G10" s="42">
        <v>366</v>
      </c>
      <c r="H10" s="6">
        <f t="shared" si="1"/>
        <v>212</v>
      </c>
      <c r="I10" s="6">
        <f t="shared" si="2"/>
        <v>848</v>
      </c>
      <c r="J10" s="6">
        <f t="shared" si="3"/>
        <v>1000.64</v>
      </c>
    </row>
    <row r="11" spans="1:10" x14ac:dyDescent="0.2">
      <c r="A11" s="31">
        <v>6</v>
      </c>
      <c r="B11" s="21">
        <v>2057</v>
      </c>
      <c r="C11" s="19" t="s">
        <v>98</v>
      </c>
      <c r="D11" s="41">
        <v>1</v>
      </c>
      <c r="E11" s="41"/>
      <c r="F11" s="41">
        <f t="shared" si="0"/>
        <v>1</v>
      </c>
      <c r="G11" s="42">
        <v>397</v>
      </c>
      <c r="H11" s="6">
        <f t="shared" si="1"/>
        <v>230</v>
      </c>
      <c r="I11" s="6">
        <f t="shared" si="2"/>
        <v>230</v>
      </c>
      <c r="J11" s="6">
        <f t="shared" si="3"/>
        <v>271.39999999999998</v>
      </c>
    </row>
    <row r="12" spans="1:10" x14ac:dyDescent="0.2">
      <c r="A12" s="31">
        <v>7</v>
      </c>
      <c r="B12" s="21">
        <v>2057</v>
      </c>
      <c r="C12" s="19" t="s">
        <v>97</v>
      </c>
      <c r="D12" s="41">
        <v>6</v>
      </c>
      <c r="E12" s="61"/>
      <c r="F12" s="41">
        <f t="shared" si="0"/>
        <v>6</v>
      </c>
      <c r="G12" s="42">
        <v>276</v>
      </c>
      <c r="H12" s="6">
        <f t="shared" si="1"/>
        <v>160</v>
      </c>
      <c r="I12" s="6">
        <f t="shared" si="2"/>
        <v>960</v>
      </c>
      <c r="J12" s="6">
        <f t="shared" si="3"/>
        <v>1132.8</v>
      </c>
    </row>
    <row r="13" spans="1:10" x14ac:dyDescent="0.2">
      <c r="A13" s="31">
        <v>8</v>
      </c>
      <c r="B13" s="21">
        <v>2057</v>
      </c>
      <c r="C13" s="19" t="s">
        <v>99</v>
      </c>
      <c r="D13" s="41">
        <v>6</v>
      </c>
      <c r="E13" s="61">
        <v>6</v>
      </c>
      <c r="F13" s="41">
        <f t="shared" si="0"/>
        <v>0</v>
      </c>
      <c r="G13" s="42">
        <v>338</v>
      </c>
      <c r="H13" s="6">
        <f t="shared" si="1"/>
        <v>196</v>
      </c>
      <c r="I13" s="6">
        <f t="shared" si="2"/>
        <v>0</v>
      </c>
      <c r="J13" s="6">
        <f t="shared" si="3"/>
        <v>0</v>
      </c>
    </row>
    <row r="14" spans="1:10" x14ac:dyDescent="0.2">
      <c r="A14" s="31">
        <v>9</v>
      </c>
      <c r="B14" s="21">
        <v>2057</v>
      </c>
      <c r="C14" s="19" t="s">
        <v>96</v>
      </c>
      <c r="D14" s="41">
        <v>1</v>
      </c>
      <c r="E14" s="61"/>
      <c r="F14" s="41">
        <f t="shared" si="0"/>
        <v>1</v>
      </c>
      <c r="G14" s="42">
        <v>461</v>
      </c>
      <c r="H14" s="6">
        <f t="shared" si="1"/>
        <v>267</v>
      </c>
      <c r="I14" s="6">
        <f t="shared" si="2"/>
        <v>267</v>
      </c>
      <c r="J14" s="6">
        <f t="shared" si="3"/>
        <v>315.06</v>
      </c>
    </row>
    <row r="15" spans="1:10" x14ac:dyDescent="0.2">
      <c r="A15" s="31">
        <v>10</v>
      </c>
      <c r="B15" s="20">
        <v>2095</v>
      </c>
      <c r="C15" s="19" t="s">
        <v>12</v>
      </c>
      <c r="D15" s="41">
        <v>1</v>
      </c>
      <c r="E15" s="61"/>
      <c r="F15" s="41">
        <f t="shared" si="0"/>
        <v>1</v>
      </c>
      <c r="G15" s="42">
        <v>1364</v>
      </c>
      <c r="H15" s="6">
        <f t="shared" si="1"/>
        <v>791</v>
      </c>
      <c r="I15" s="6">
        <f t="shared" si="2"/>
        <v>791</v>
      </c>
      <c r="J15" s="6">
        <f t="shared" si="3"/>
        <v>933.38</v>
      </c>
    </row>
    <row r="16" spans="1:10" x14ac:dyDescent="0.2">
      <c r="A16" s="31">
        <v>11</v>
      </c>
      <c r="B16" s="20">
        <v>2521</v>
      </c>
      <c r="C16" s="19" t="s">
        <v>121</v>
      </c>
      <c r="D16" s="41">
        <v>2</v>
      </c>
      <c r="E16" s="61">
        <v>2</v>
      </c>
      <c r="F16" s="41">
        <f t="shared" si="0"/>
        <v>0</v>
      </c>
      <c r="G16" s="42">
        <v>365</v>
      </c>
      <c r="H16" s="6">
        <f t="shared" si="1"/>
        <v>212</v>
      </c>
      <c r="I16" s="6">
        <f t="shared" si="2"/>
        <v>0</v>
      </c>
      <c r="J16" s="6">
        <f t="shared" si="3"/>
        <v>0</v>
      </c>
    </row>
    <row r="17" spans="1:10" x14ac:dyDescent="0.2">
      <c r="A17" s="31">
        <v>12</v>
      </c>
      <c r="B17" s="20">
        <v>2523</v>
      </c>
      <c r="C17" s="19" t="s">
        <v>100</v>
      </c>
      <c r="D17" s="41">
        <v>40</v>
      </c>
      <c r="E17" s="61">
        <v>2</v>
      </c>
      <c r="F17" s="41">
        <f t="shared" si="0"/>
        <v>38</v>
      </c>
      <c r="G17" s="42">
        <v>384</v>
      </c>
      <c r="H17" s="6">
        <f t="shared" si="1"/>
        <v>223</v>
      </c>
      <c r="I17" s="6">
        <f t="shared" si="2"/>
        <v>8474</v>
      </c>
      <c r="J17" s="6">
        <f t="shared" si="3"/>
        <v>9999.32</v>
      </c>
    </row>
    <row r="18" spans="1:10" x14ac:dyDescent="0.2">
      <c r="A18" s="31">
        <v>13</v>
      </c>
      <c r="B18" s="20">
        <v>2526</v>
      </c>
      <c r="C18" s="19" t="s">
        <v>101</v>
      </c>
      <c r="D18" s="41">
        <v>1</v>
      </c>
      <c r="E18" s="61"/>
      <c r="F18" s="41">
        <f t="shared" si="0"/>
        <v>1</v>
      </c>
      <c r="G18" s="42">
        <v>1278</v>
      </c>
      <c r="H18" s="6">
        <f t="shared" si="1"/>
        <v>741</v>
      </c>
      <c r="I18" s="6">
        <f t="shared" si="2"/>
        <v>741</v>
      </c>
      <c r="J18" s="6">
        <f t="shared" si="3"/>
        <v>874.38</v>
      </c>
    </row>
    <row r="19" spans="1:10" x14ac:dyDescent="0.2">
      <c r="A19" s="31">
        <v>14</v>
      </c>
      <c r="B19" s="20">
        <v>2837</v>
      </c>
      <c r="C19" s="19" t="s">
        <v>24</v>
      </c>
      <c r="D19" s="41">
        <v>10</v>
      </c>
      <c r="E19" s="61"/>
      <c r="F19" s="41">
        <f t="shared" si="0"/>
        <v>10</v>
      </c>
      <c r="G19" s="42">
        <v>329</v>
      </c>
      <c r="H19" s="6">
        <f t="shared" si="1"/>
        <v>191</v>
      </c>
      <c r="I19" s="6">
        <f t="shared" si="2"/>
        <v>1910</v>
      </c>
      <c r="J19" s="6">
        <f t="shared" si="3"/>
        <v>2253.7999999999997</v>
      </c>
    </row>
    <row r="20" spans="1:10" x14ac:dyDescent="0.2">
      <c r="A20" s="31">
        <v>15</v>
      </c>
      <c r="B20" s="21">
        <v>3722</v>
      </c>
      <c r="C20" s="19" t="s">
        <v>48</v>
      </c>
      <c r="D20" s="41">
        <v>1</v>
      </c>
      <c r="E20" s="61"/>
      <c r="F20" s="41">
        <f t="shared" si="0"/>
        <v>1</v>
      </c>
      <c r="G20" s="42">
        <v>2483</v>
      </c>
      <c r="H20" s="6">
        <f t="shared" si="1"/>
        <v>1440</v>
      </c>
      <c r="I20" s="6">
        <f t="shared" si="2"/>
        <v>1440</v>
      </c>
      <c r="J20" s="6">
        <f t="shared" si="3"/>
        <v>1699.1999999999998</v>
      </c>
    </row>
    <row r="21" spans="1:10" x14ac:dyDescent="0.2">
      <c r="A21" s="31">
        <v>16</v>
      </c>
      <c r="B21" s="21">
        <v>3722</v>
      </c>
      <c r="C21" s="19" t="s">
        <v>46</v>
      </c>
      <c r="D21" s="41">
        <v>2</v>
      </c>
      <c r="E21" s="61"/>
      <c r="F21" s="41">
        <f t="shared" si="0"/>
        <v>2</v>
      </c>
      <c r="G21" s="42">
        <v>1339</v>
      </c>
      <c r="H21" s="6">
        <f t="shared" si="1"/>
        <v>777</v>
      </c>
      <c r="I21" s="6">
        <f t="shared" si="2"/>
        <v>1554</v>
      </c>
      <c r="J21" s="6">
        <f t="shared" si="3"/>
        <v>1833.7199999999998</v>
      </c>
    </row>
    <row r="22" spans="1:10" x14ac:dyDescent="0.2">
      <c r="A22" s="31">
        <v>17</v>
      </c>
      <c r="B22" s="21">
        <v>3732</v>
      </c>
      <c r="C22" s="37" t="s">
        <v>43</v>
      </c>
      <c r="D22" s="41">
        <v>5</v>
      </c>
      <c r="E22" s="61"/>
      <c r="F22" s="41">
        <f t="shared" si="0"/>
        <v>5</v>
      </c>
      <c r="G22" s="42">
        <v>513</v>
      </c>
      <c r="H22" s="6">
        <f t="shared" si="1"/>
        <v>298</v>
      </c>
      <c r="I22" s="6">
        <f t="shared" si="2"/>
        <v>1490</v>
      </c>
      <c r="J22" s="6">
        <f t="shared" si="3"/>
        <v>1758.1999999999998</v>
      </c>
    </row>
    <row r="23" spans="1:10" x14ac:dyDescent="0.2">
      <c r="A23" s="31">
        <v>18</v>
      </c>
      <c r="B23" s="21">
        <v>3732</v>
      </c>
      <c r="C23" s="37" t="s">
        <v>42</v>
      </c>
      <c r="D23" s="41">
        <v>1</v>
      </c>
      <c r="E23" s="61"/>
      <c r="F23" s="41">
        <f t="shared" si="0"/>
        <v>1</v>
      </c>
      <c r="G23" s="42">
        <v>1473</v>
      </c>
      <c r="H23" s="6">
        <f t="shared" si="1"/>
        <v>854</v>
      </c>
      <c r="I23" s="6">
        <f t="shared" si="2"/>
        <v>854</v>
      </c>
      <c r="J23" s="6">
        <f t="shared" si="3"/>
        <v>1007.7199999999999</v>
      </c>
    </row>
    <row r="24" spans="1:10" x14ac:dyDescent="0.2">
      <c r="A24" s="31">
        <v>19</v>
      </c>
      <c r="B24" s="21">
        <v>3732</v>
      </c>
      <c r="C24" s="37" t="s">
        <v>44</v>
      </c>
      <c r="D24" s="41">
        <v>3</v>
      </c>
      <c r="E24" s="61">
        <v>3</v>
      </c>
      <c r="F24" s="41">
        <f t="shared" si="0"/>
        <v>0</v>
      </c>
      <c r="G24" s="42">
        <v>2045</v>
      </c>
      <c r="H24" s="6">
        <f t="shared" si="1"/>
        <v>1186</v>
      </c>
      <c r="I24" s="6">
        <f t="shared" si="2"/>
        <v>0</v>
      </c>
      <c r="J24" s="6">
        <f t="shared" si="3"/>
        <v>0</v>
      </c>
    </row>
    <row r="25" spans="1:10" x14ac:dyDescent="0.2">
      <c r="A25" s="31">
        <v>20</v>
      </c>
      <c r="B25" s="21">
        <v>3732</v>
      </c>
      <c r="C25" s="37" t="s">
        <v>41</v>
      </c>
      <c r="D25" s="41">
        <v>5</v>
      </c>
      <c r="E25" s="61">
        <v>2</v>
      </c>
      <c r="F25" s="41">
        <f t="shared" si="0"/>
        <v>3</v>
      </c>
      <c r="G25" s="42">
        <v>2045</v>
      </c>
      <c r="H25" s="6">
        <f t="shared" si="1"/>
        <v>1186</v>
      </c>
      <c r="I25" s="6">
        <f t="shared" si="2"/>
        <v>3558</v>
      </c>
      <c r="J25" s="6">
        <f t="shared" si="3"/>
        <v>4198.4399999999996</v>
      </c>
    </row>
    <row r="26" spans="1:10" x14ac:dyDescent="0.2">
      <c r="A26" s="31">
        <v>21</v>
      </c>
      <c r="B26" s="20">
        <v>7008</v>
      </c>
      <c r="C26" s="19" t="s">
        <v>102</v>
      </c>
      <c r="D26" s="41">
        <v>2</v>
      </c>
      <c r="E26" s="61"/>
      <c r="F26" s="41">
        <f t="shared" si="0"/>
        <v>2</v>
      </c>
      <c r="G26" s="42">
        <v>758</v>
      </c>
      <c r="H26" s="6">
        <f t="shared" si="1"/>
        <v>440</v>
      </c>
      <c r="I26" s="6">
        <f t="shared" si="2"/>
        <v>880</v>
      </c>
      <c r="J26" s="6">
        <f t="shared" si="3"/>
        <v>1038.3999999999999</v>
      </c>
    </row>
    <row r="27" spans="1:10" x14ac:dyDescent="0.2">
      <c r="A27" s="31">
        <v>22</v>
      </c>
      <c r="B27" s="21">
        <v>7144</v>
      </c>
      <c r="C27" s="19" t="s">
        <v>104</v>
      </c>
      <c r="D27" s="41">
        <v>2</v>
      </c>
      <c r="E27" s="61"/>
      <c r="F27" s="41">
        <f t="shared" si="0"/>
        <v>2</v>
      </c>
      <c r="G27" s="42">
        <v>218</v>
      </c>
      <c r="H27" s="6">
        <f t="shared" si="1"/>
        <v>126</v>
      </c>
      <c r="I27" s="6">
        <f t="shared" si="2"/>
        <v>252</v>
      </c>
      <c r="J27" s="6">
        <f t="shared" si="3"/>
        <v>297.35999999999996</v>
      </c>
    </row>
    <row r="28" spans="1:10" x14ac:dyDescent="0.2">
      <c r="A28" s="31">
        <v>23</v>
      </c>
      <c r="B28" s="21">
        <v>7144</v>
      </c>
      <c r="C28" s="19" t="s">
        <v>103</v>
      </c>
      <c r="D28" s="41">
        <v>1</v>
      </c>
      <c r="E28" s="61"/>
      <c r="F28" s="41">
        <f t="shared" si="0"/>
        <v>1</v>
      </c>
      <c r="G28" s="42">
        <v>164</v>
      </c>
      <c r="H28" s="6">
        <f t="shared" si="1"/>
        <v>95</v>
      </c>
      <c r="I28" s="6">
        <f t="shared" si="2"/>
        <v>95</v>
      </c>
      <c r="J28" s="6">
        <f t="shared" si="3"/>
        <v>112.1</v>
      </c>
    </row>
    <row r="29" spans="1:10" x14ac:dyDescent="0.2">
      <c r="A29" s="31">
        <v>24</v>
      </c>
      <c r="B29" s="20">
        <v>29072</v>
      </c>
      <c r="C29" s="37" t="s">
        <v>47</v>
      </c>
      <c r="D29" s="41">
        <v>1</v>
      </c>
      <c r="E29" s="61"/>
      <c r="F29" s="41">
        <f t="shared" si="0"/>
        <v>1</v>
      </c>
      <c r="G29" s="42">
        <v>1062</v>
      </c>
      <c r="H29" s="6">
        <f t="shared" si="1"/>
        <v>616</v>
      </c>
      <c r="I29" s="6">
        <f t="shared" si="2"/>
        <v>616</v>
      </c>
      <c r="J29" s="6">
        <f t="shared" si="3"/>
        <v>726.88</v>
      </c>
    </row>
    <row r="30" spans="1:10" x14ac:dyDescent="0.2">
      <c r="A30" s="31">
        <v>25</v>
      </c>
      <c r="B30" s="47">
        <v>98290</v>
      </c>
      <c r="C30" s="64" t="s">
        <v>165</v>
      </c>
      <c r="D30" s="41">
        <v>6</v>
      </c>
      <c r="E30" s="61"/>
      <c r="F30" s="41">
        <f t="shared" si="0"/>
        <v>6</v>
      </c>
      <c r="G30" s="42">
        <v>1023</v>
      </c>
      <c r="H30" s="6">
        <f t="shared" ref="H30:H32" si="4">ROUND(G30*$I$2,0)</f>
        <v>716</v>
      </c>
      <c r="I30" s="6">
        <f t="shared" si="2"/>
        <v>4296</v>
      </c>
      <c r="J30" s="6">
        <f t="shared" si="3"/>
        <v>5069.28</v>
      </c>
    </row>
    <row r="31" spans="1:10" x14ac:dyDescent="0.2">
      <c r="A31" s="31">
        <v>26</v>
      </c>
      <c r="B31" s="47">
        <v>98290</v>
      </c>
      <c r="C31" s="46" t="s">
        <v>163</v>
      </c>
      <c r="D31" s="41">
        <v>7</v>
      </c>
      <c r="E31" s="61">
        <v>3</v>
      </c>
      <c r="F31" s="41">
        <f t="shared" si="0"/>
        <v>4</v>
      </c>
      <c r="G31" s="42">
        <v>1369</v>
      </c>
      <c r="H31" s="6">
        <f t="shared" si="4"/>
        <v>958</v>
      </c>
      <c r="I31" s="6">
        <f t="shared" si="2"/>
        <v>3832</v>
      </c>
      <c r="J31" s="6">
        <f t="shared" si="3"/>
        <v>4521.7599999999993</v>
      </c>
    </row>
    <row r="32" spans="1:10" x14ac:dyDescent="0.2">
      <c r="A32" s="31">
        <v>27</v>
      </c>
      <c r="B32" s="47">
        <v>98290</v>
      </c>
      <c r="C32" s="46" t="s">
        <v>164</v>
      </c>
      <c r="D32" s="41">
        <v>40</v>
      </c>
      <c r="E32" s="61">
        <v>6</v>
      </c>
      <c r="F32" s="41">
        <f t="shared" si="0"/>
        <v>34</v>
      </c>
      <c r="G32" s="42">
        <v>1664</v>
      </c>
      <c r="H32" s="6">
        <f t="shared" si="4"/>
        <v>1165</v>
      </c>
      <c r="I32" s="6">
        <f t="shared" si="2"/>
        <v>39610</v>
      </c>
      <c r="J32" s="6">
        <f t="shared" si="3"/>
        <v>46739.799999999996</v>
      </c>
    </row>
    <row r="33" spans="1:10" ht="51" x14ac:dyDescent="0.2">
      <c r="A33" s="31">
        <v>28</v>
      </c>
      <c r="B33" s="22">
        <v>98290</v>
      </c>
      <c r="C33" s="19" t="s">
        <v>155</v>
      </c>
      <c r="D33" s="41">
        <v>14</v>
      </c>
      <c r="E33" s="61">
        <v>13</v>
      </c>
      <c r="F33" s="41">
        <f t="shared" si="0"/>
        <v>1</v>
      </c>
      <c r="G33" s="42">
        <v>356</v>
      </c>
      <c r="H33" s="6">
        <f>ROUND(G33*$I$2,0)</f>
        <v>249</v>
      </c>
      <c r="I33" s="6">
        <f t="shared" si="2"/>
        <v>249</v>
      </c>
      <c r="J33" s="6">
        <f t="shared" si="3"/>
        <v>293.82</v>
      </c>
    </row>
    <row r="34" spans="1:10" ht="51" x14ac:dyDescent="0.2">
      <c r="A34" s="31">
        <v>29</v>
      </c>
      <c r="B34" s="22">
        <v>98290</v>
      </c>
      <c r="C34" s="19" t="s">
        <v>154</v>
      </c>
      <c r="D34" s="41">
        <v>14</v>
      </c>
      <c r="E34" s="61">
        <v>5</v>
      </c>
      <c r="F34" s="41">
        <f t="shared" si="0"/>
        <v>9</v>
      </c>
      <c r="G34" s="42">
        <v>316</v>
      </c>
      <c r="H34" s="6">
        <f t="shared" ref="H34:H39" si="5">ROUND(G34*$I$2,0)</f>
        <v>221</v>
      </c>
      <c r="I34" s="6">
        <f t="shared" si="2"/>
        <v>1989</v>
      </c>
      <c r="J34" s="6">
        <f t="shared" si="3"/>
        <v>2347.02</v>
      </c>
    </row>
    <row r="35" spans="1:10" ht="38.25" x14ac:dyDescent="0.2">
      <c r="A35" s="31">
        <v>30</v>
      </c>
      <c r="B35" s="22">
        <v>98290</v>
      </c>
      <c r="C35" s="19" t="s">
        <v>153</v>
      </c>
      <c r="D35" s="41">
        <v>55</v>
      </c>
      <c r="E35" s="61">
        <v>41</v>
      </c>
      <c r="F35" s="41">
        <f t="shared" si="0"/>
        <v>14</v>
      </c>
      <c r="G35" s="42">
        <v>144</v>
      </c>
      <c r="H35" s="6">
        <f t="shared" si="5"/>
        <v>101</v>
      </c>
      <c r="I35" s="6">
        <f t="shared" si="2"/>
        <v>1414</v>
      </c>
      <c r="J35" s="6">
        <f t="shared" si="3"/>
        <v>1668.52</v>
      </c>
    </row>
    <row r="36" spans="1:10" x14ac:dyDescent="0.2">
      <c r="A36" s="31">
        <v>31</v>
      </c>
      <c r="B36" s="22">
        <v>98290</v>
      </c>
      <c r="C36" s="19" t="s">
        <v>152</v>
      </c>
      <c r="D36" s="41">
        <v>14</v>
      </c>
      <c r="E36" s="61">
        <v>4</v>
      </c>
      <c r="F36" s="41">
        <f t="shared" si="0"/>
        <v>10</v>
      </c>
      <c r="G36" s="42">
        <v>951</v>
      </c>
      <c r="H36" s="6">
        <f t="shared" si="5"/>
        <v>666</v>
      </c>
      <c r="I36" s="6">
        <f t="shared" si="2"/>
        <v>6660</v>
      </c>
      <c r="J36" s="6">
        <f t="shared" si="3"/>
        <v>7858.7999999999993</v>
      </c>
    </row>
    <row r="37" spans="1:10" x14ac:dyDescent="0.2">
      <c r="A37" s="31">
        <v>32</v>
      </c>
      <c r="B37" s="22">
        <v>98290</v>
      </c>
      <c r="C37" s="19" t="s">
        <v>151</v>
      </c>
      <c r="D37" s="41">
        <v>55</v>
      </c>
      <c r="E37" s="61">
        <v>12</v>
      </c>
      <c r="F37" s="41">
        <f t="shared" si="0"/>
        <v>43</v>
      </c>
      <c r="G37" s="42">
        <v>1290</v>
      </c>
      <c r="H37" s="6">
        <f t="shared" si="5"/>
        <v>903</v>
      </c>
      <c r="I37" s="6">
        <f t="shared" si="2"/>
        <v>38829</v>
      </c>
      <c r="J37" s="6">
        <f t="shared" si="3"/>
        <v>45818.22</v>
      </c>
    </row>
    <row r="38" spans="1:10" x14ac:dyDescent="0.2">
      <c r="A38" s="31">
        <v>33</v>
      </c>
      <c r="B38" s="22">
        <v>98290</v>
      </c>
      <c r="C38" s="19" t="s">
        <v>158</v>
      </c>
      <c r="D38" s="41">
        <v>8</v>
      </c>
      <c r="E38" s="61"/>
      <c r="F38" s="41">
        <f t="shared" si="0"/>
        <v>8</v>
      </c>
      <c r="G38" s="42">
        <v>422</v>
      </c>
      <c r="H38" s="6">
        <f t="shared" si="5"/>
        <v>295</v>
      </c>
      <c r="I38" s="6">
        <f t="shared" si="2"/>
        <v>2360</v>
      </c>
      <c r="J38" s="6">
        <f t="shared" si="3"/>
        <v>2784.7999999999997</v>
      </c>
    </row>
    <row r="39" spans="1:10" x14ac:dyDescent="0.2">
      <c r="A39" s="31">
        <v>34</v>
      </c>
      <c r="B39" s="22">
        <v>98290</v>
      </c>
      <c r="C39" s="19" t="s">
        <v>157</v>
      </c>
      <c r="D39" s="41">
        <v>43</v>
      </c>
      <c r="E39" s="61"/>
      <c r="F39" s="41">
        <f t="shared" si="0"/>
        <v>43</v>
      </c>
      <c r="G39" s="42">
        <v>354</v>
      </c>
      <c r="H39" s="6">
        <f t="shared" si="5"/>
        <v>248</v>
      </c>
      <c r="I39" s="6">
        <f t="shared" si="2"/>
        <v>10664</v>
      </c>
      <c r="J39" s="6">
        <f t="shared" si="3"/>
        <v>12583.519999999999</v>
      </c>
    </row>
    <row r="40" spans="1:10" ht="25.5" x14ac:dyDescent="0.2">
      <c r="A40" s="31">
        <v>35</v>
      </c>
      <c r="B40" s="22">
        <v>98290</v>
      </c>
      <c r="C40" s="62" t="s">
        <v>173</v>
      </c>
      <c r="D40" s="41">
        <v>4</v>
      </c>
      <c r="E40" s="41">
        <v>4</v>
      </c>
      <c r="F40" s="41">
        <f t="shared" si="0"/>
        <v>0</v>
      </c>
      <c r="G40" s="42">
        <v>716</v>
      </c>
      <c r="H40" s="6">
        <f t="shared" ref="H40:H49" si="6">ROUND(G40*$I$2,0)</f>
        <v>501</v>
      </c>
      <c r="I40" s="6">
        <f t="shared" ref="I40:I49" si="7">H40*F40</f>
        <v>0</v>
      </c>
      <c r="J40" s="6">
        <f t="shared" ref="J40:J49" si="8">I40*1.18</f>
        <v>0</v>
      </c>
    </row>
    <row r="41" spans="1:10" ht="38.25" x14ac:dyDescent="0.2">
      <c r="A41" s="31">
        <v>36</v>
      </c>
      <c r="B41" s="22">
        <v>98290</v>
      </c>
      <c r="C41" s="62" t="s">
        <v>174</v>
      </c>
      <c r="D41" s="41">
        <v>4</v>
      </c>
      <c r="E41" s="41">
        <v>4</v>
      </c>
      <c r="F41" s="41">
        <f t="shared" si="0"/>
        <v>0</v>
      </c>
      <c r="G41" s="42">
        <v>1564</v>
      </c>
      <c r="H41" s="6">
        <f t="shared" si="6"/>
        <v>1095</v>
      </c>
      <c r="I41" s="6">
        <f t="shared" si="7"/>
        <v>0</v>
      </c>
      <c r="J41" s="6">
        <f t="shared" si="8"/>
        <v>0</v>
      </c>
    </row>
    <row r="42" spans="1:10" x14ac:dyDescent="0.2">
      <c r="A42" s="31">
        <v>37</v>
      </c>
      <c r="B42" s="22">
        <v>98290</v>
      </c>
      <c r="C42" s="62" t="s">
        <v>175</v>
      </c>
      <c r="D42" s="41">
        <v>8</v>
      </c>
      <c r="E42" s="41">
        <v>8</v>
      </c>
      <c r="F42" s="41">
        <f t="shared" si="0"/>
        <v>0</v>
      </c>
      <c r="G42" s="42">
        <v>391</v>
      </c>
      <c r="H42" s="6">
        <f t="shared" si="6"/>
        <v>274</v>
      </c>
      <c r="I42" s="6">
        <f t="shared" si="7"/>
        <v>0</v>
      </c>
      <c r="J42" s="6">
        <f t="shared" si="8"/>
        <v>0</v>
      </c>
    </row>
    <row r="43" spans="1:10" ht="51" x14ac:dyDescent="0.2">
      <c r="A43" s="31">
        <v>38</v>
      </c>
      <c r="B43" s="22">
        <v>98290</v>
      </c>
      <c r="C43" s="62" t="s">
        <v>176</v>
      </c>
      <c r="D43" s="41">
        <v>100</v>
      </c>
      <c r="E43" s="41">
        <v>100</v>
      </c>
      <c r="F43" s="41">
        <f t="shared" si="0"/>
        <v>0</v>
      </c>
      <c r="G43" s="42">
        <v>46</v>
      </c>
      <c r="H43" s="6">
        <f t="shared" si="6"/>
        <v>32</v>
      </c>
      <c r="I43" s="6">
        <f t="shared" si="7"/>
        <v>0</v>
      </c>
      <c r="J43" s="6">
        <f t="shared" si="8"/>
        <v>0</v>
      </c>
    </row>
    <row r="44" spans="1:10" ht="63.75" x14ac:dyDescent="0.2">
      <c r="A44" s="31">
        <v>39</v>
      </c>
      <c r="B44" s="22">
        <v>98290</v>
      </c>
      <c r="C44" s="62" t="s">
        <v>177</v>
      </c>
      <c r="D44" s="41">
        <v>4</v>
      </c>
      <c r="E44" s="41">
        <v>4</v>
      </c>
      <c r="F44" s="41">
        <f t="shared" si="0"/>
        <v>0</v>
      </c>
      <c r="G44" s="42">
        <v>818</v>
      </c>
      <c r="H44" s="6">
        <f t="shared" si="6"/>
        <v>573</v>
      </c>
      <c r="I44" s="6">
        <f t="shared" si="7"/>
        <v>0</v>
      </c>
      <c r="J44" s="6">
        <f t="shared" si="8"/>
        <v>0</v>
      </c>
    </row>
    <row r="45" spans="1:10" ht="25.5" x14ac:dyDescent="0.2">
      <c r="A45" s="31">
        <v>40</v>
      </c>
      <c r="B45" s="22">
        <v>98290</v>
      </c>
      <c r="C45" s="62" t="s">
        <v>178</v>
      </c>
      <c r="D45" s="41">
        <v>8</v>
      </c>
      <c r="E45" s="41">
        <v>8</v>
      </c>
      <c r="F45" s="41">
        <f t="shared" si="0"/>
        <v>0</v>
      </c>
      <c r="G45" s="42">
        <v>290</v>
      </c>
      <c r="H45" s="6">
        <f t="shared" si="6"/>
        <v>203</v>
      </c>
      <c r="I45" s="6">
        <f t="shared" si="7"/>
        <v>0</v>
      </c>
      <c r="J45" s="6">
        <f t="shared" si="8"/>
        <v>0</v>
      </c>
    </row>
    <row r="46" spans="1:10" ht="38.25" x14ac:dyDescent="0.2">
      <c r="A46" s="31">
        <v>41</v>
      </c>
      <c r="B46" s="22">
        <v>98290</v>
      </c>
      <c r="C46" s="62" t="s">
        <v>179</v>
      </c>
      <c r="D46" s="41">
        <v>4</v>
      </c>
      <c r="E46" s="41">
        <v>4</v>
      </c>
      <c r="F46" s="41">
        <f t="shared" si="0"/>
        <v>0</v>
      </c>
      <c r="G46" s="42">
        <v>803</v>
      </c>
      <c r="H46" s="6">
        <f t="shared" si="6"/>
        <v>562</v>
      </c>
      <c r="I46" s="6">
        <f t="shared" si="7"/>
        <v>0</v>
      </c>
      <c r="J46" s="6">
        <f t="shared" si="8"/>
        <v>0</v>
      </c>
    </row>
    <row r="47" spans="1:10" x14ac:dyDescent="0.2">
      <c r="A47" s="31">
        <v>42</v>
      </c>
      <c r="B47" s="22">
        <v>98290</v>
      </c>
      <c r="C47" s="62" t="s">
        <v>180</v>
      </c>
      <c r="D47" s="41">
        <v>8</v>
      </c>
      <c r="E47" s="41">
        <v>8</v>
      </c>
      <c r="F47" s="41">
        <f t="shared" si="0"/>
        <v>0</v>
      </c>
      <c r="G47" s="42">
        <v>657</v>
      </c>
      <c r="H47" s="6">
        <f t="shared" si="6"/>
        <v>460</v>
      </c>
      <c r="I47" s="6">
        <f t="shared" si="7"/>
        <v>0</v>
      </c>
      <c r="J47" s="6">
        <f t="shared" si="8"/>
        <v>0</v>
      </c>
    </row>
    <row r="48" spans="1:10" ht="76.5" x14ac:dyDescent="0.2">
      <c r="A48" s="31">
        <v>43</v>
      </c>
      <c r="B48" s="22">
        <v>98290</v>
      </c>
      <c r="C48" s="62" t="s">
        <v>181</v>
      </c>
      <c r="D48" s="41">
        <v>4</v>
      </c>
      <c r="E48" s="41">
        <v>4</v>
      </c>
      <c r="F48" s="41">
        <f t="shared" si="0"/>
        <v>0</v>
      </c>
      <c r="G48" s="42">
        <v>716</v>
      </c>
      <c r="H48" s="6">
        <f t="shared" si="6"/>
        <v>501</v>
      </c>
      <c r="I48" s="6">
        <f t="shared" si="7"/>
        <v>0</v>
      </c>
      <c r="J48" s="6">
        <f t="shared" si="8"/>
        <v>0</v>
      </c>
    </row>
    <row r="49" spans="1:10" ht="25.5" x14ac:dyDescent="0.2">
      <c r="A49" s="31">
        <v>44</v>
      </c>
      <c r="B49" s="22">
        <v>98290</v>
      </c>
      <c r="C49" s="62" t="s">
        <v>182</v>
      </c>
      <c r="D49" s="41">
        <v>8</v>
      </c>
      <c r="E49" s="41">
        <v>8</v>
      </c>
      <c r="F49" s="41">
        <f t="shared" si="0"/>
        <v>0</v>
      </c>
      <c r="G49" s="42">
        <v>199</v>
      </c>
      <c r="H49" s="6">
        <f t="shared" si="6"/>
        <v>139</v>
      </c>
      <c r="I49" s="6">
        <f t="shared" si="7"/>
        <v>0</v>
      </c>
      <c r="J49" s="6">
        <f t="shared" si="8"/>
        <v>0</v>
      </c>
    </row>
    <row r="50" spans="1:10" x14ac:dyDescent="0.2">
      <c r="A50" s="31">
        <v>45</v>
      </c>
      <c r="B50" s="20">
        <v>1453835</v>
      </c>
      <c r="C50" s="19" t="s">
        <v>105</v>
      </c>
      <c r="D50" s="41">
        <v>2</v>
      </c>
      <c r="E50" s="61"/>
      <c r="F50" s="41">
        <f t="shared" si="0"/>
        <v>2</v>
      </c>
      <c r="G50" s="42">
        <v>805</v>
      </c>
      <c r="H50" s="6">
        <f t="shared" si="1"/>
        <v>467</v>
      </c>
      <c r="I50" s="6">
        <f t="shared" si="2"/>
        <v>934</v>
      </c>
      <c r="J50" s="6">
        <f t="shared" si="3"/>
        <v>1102.1199999999999</v>
      </c>
    </row>
    <row r="51" spans="1:10" x14ac:dyDescent="0.2">
      <c r="A51" s="31">
        <v>46</v>
      </c>
      <c r="B51" s="20">
        <v>2007734</v>
      </c>
      <c r="C51" s="19" t="s">
        <v>1</v>
      </c>
      <c r="D51" s="41">
        <v>29</v>
      </c>
      <c r="E51" s="61">
        <v>13</v>
      </c>
      <c r="F51" s="41">
        <f t="shared" si="0"/>
        <v>16</v>
      </c>
      <c r="G51" s="42">
        <v>387</v>
      </c>
      <c r="H51" s="6">
        <f t="shared" si="1"/>
        <v>224</v>
      </c>
      <c r="I51" s="6">
        <f t="shared" si="2"/>
        <v>3584</v>
      </c>
      <c r="J51" s="6">
        <f t="shared" si="3"/>
        <v>4229.12</v>
      </c>
    </row>
    <row r="52" spans="1:10" x14ac:dyDescent="0.2">
      <c r="A52" s="31">
        <v>47</v>
      </c>
      <c r="B52" s="20">
        <v>2077672</v>
      </c>
      <c r="C52" s="19" t="s">
        <v>161</v>
      </c>
      <c r="D52" s="41">
        <v>3</v>
      </c>
      <c r="E52" s="61"/>
      <c r="F52" s="41">
        <f t="shared" si="0"/>
        <v>3</v>
      </c>
      <c r="G52" s="42">
        <v>333</v>
      </c>
      <c r="H52" s="6">
        <f t="shared" si="1"/>
        <v>193</v>
      </c>
      <c r="I52" s="6">
        <f t="shared" si="2"/>
        <v>579</v>
      </c>
      <c r="J52" s="6">
        <f t="shared" si="3"/>
        <v>683.21999999999991</v>
      </c>
    </row>
    <row r="53" spans="1:10" x14ac:dyDescent="0.2">
      <c r="A53" s="31">
        <v>48</v>
      </c>
      <c r="B53" s="20">
        <v>2078588</v>
      </c>
      <c r="C53" s="19" t="s">
        <v>77</v>
      </c>
      <c r="D53" s="41">
        <v>6</v>
      </c>
      <c r="E53" s="61">
        <v>6</v>
      </c>
      <c r="F53" s="41">
        <f t="shared" si="0"/>
        <v>0</v>
      </c>
      <c r="G53" s="42">
        <v>225</v>
      </c>
      <c r="H53" s="6">
        <f t="shared" si="1"/>
        <v>131</v>
      </c>
      <c r="I53" s="6">
        <f t="shared" si="2"/>
        <v>0</v>
      </c>
      <c r="J53" s="6">
        <f t="shared" si="3"/>
        <v>0</v>
      </c>
    </row>
    <row r="54" spans="1:10" x14ac:dyDescent="0.2">
      <c r="A54" s="31">
        <v>49</v>
      </c>
      <c r="B54" s="20">
        <v>2078590</v>
      </c>
      <c r="C54" s="19" t="s">
        <v>78</v>
      </c>
      <c r="D54" s="41">
        <v>1</v>
      </c>
      <c r="E54" s="61"/>
      <c r="F54" s="41">
        <f t="shared" si="0"/>
        <v>1</v>
      </c>
      <c r="G54" s="42">
        <v>252</v>
      </c>
      <c r="H54" s="6">
        <f t="shared" si="1"/>
        <v>146</v>
      </c>
      <c r="I54" s="6">
        <f t="shared" si="2"/>
        <v>146</v>
      </c>
      <c r="J54" s="6">
        <f t="shared" si="3"/>
        <v>172.28</v>
      </c>
    </row>
    <row r="55" spans="1:10" x14ac:dyDescent="0.2">
      <c r="A55" s="31">
        <v>50</v>
      </c>
      <c r="B55" s="20">
        <v>3130580</v>
      </c>
      <c r="C55" s="37" t="s">
        <v>17</v>
      </c>
      <c r="D55" s="41">
        <v>188</v>
      </c>
      <c r="E55" s="61"/>
      <c r="F55" s="41">
        <f t="shared" si="0"/>
        <v>188</v>
      </c>
      <c r="G55" s="42">
        <v>175</v>
      </c>
      <c r="H55" s="6">
        <f t="shared" si="1"/>
        <v>102</v>
      </c>
      <c r="I55" s="6">
        <f t="shared" si="2"/>
        <v>19176</v>
      </c>
      <c r="J55" s="6">
        <f t="shared" si="3"/>
        <v>22627.68</v>
      </c>
    </row>
    <row r="56" spans="1:10" x14ac:dyDescent="0.2">
      <c r="A56" s="31">
        <v>51</v>
      </c>
      <c r="B56" s="20">
        <v>3160625</v>
      </c>
      <c r="C56" s="19" t="s">
        <v>141</v>
      </c>
      <c r="D56" s="41">
        <v>24</v>
      </c>
      <c r="E56" s="61"/>
      <c r="F56" s="41">
        <f t="shared" si="0"/>
        <v>24</v>
      </c>
      <c r="G56" s="42">
        <v>160</v>
      </c>
      <c r="H56" s="6">
        <f t="shared" si="1"/>
        <v>93</v>
      </c>
      <c r="I56" s="6">
        <f t="shared" si="2"/>
        <v>2232</v>
      </c>
      <c r="J56" s="6">
        <f t="shared" si="3"/>
        <v>2633.7599999999998</v>
      </c>
    </row>
    <row r="57" spans="1:10" x14ac:dyDescent="0.2">
      <c r="A57" s="31">
        <v>52</v>
      </c>
      <c r="B57" s="20">
        <v>22713320</v>
      </c>
      <c r="C57" s="19" t="s">
        <v>106</v>
      </c>
      <c r="D57" s="41">
        <v>12</v>
      </c>
      <c r="E57" s="61"/>
      <c r="F57" s="41">
        <f t="shared" si="0"/>
        <v>12</v>
      </c>
      <c r="G57" s="42">
        <v>346</v>
      </c>
      <c r="H57" s="6">
        <f t="shared" si="1"/>
        <v>201</v>
      </c>
      <c r="I57" s="6">
        <f t="shared" si="2"/>
        <v>2412</v>
      </c>
      <c r="J57" s="6">
        <f t="shared" si="3"/>
        <v>2846.16</v>
      </c>
    </row>
    <row r="58" spans="1:10" ht="25.5" x14ac:dyDescent="0.2">
      <c r="A58" s="31">
        <v>53</v>
      </c>
      <c r="B58" s="20">
        <v>22713505</v>
      </c>
      <c r="C58" s="19" t="s">
        <v>108</v>
      </c>
      <c r="D58" s="41">
        <v>3</v>
      </c>
      <c r="E58" s="61"/>
      <c r="F58" s="41">
        <f t="shared" si="0"/>
        <v>3</v>
      </c>
      <c r="G58" s="42">
        <v>461</v>
      </c>
      <c r="H58" s="6">
        <f t="shared" si="1"/>
        <v>267</v>
      </c>
      <c r="I58" s="6">
        <f t="shared" si="2"/>
        <v>801</v>
      </c>
      <c r="J58" s="6">
        <f t="shared" si="3"/>
        <v>945.18</v>
      </c>
    </row>
    <row r="59" spans="1:10" x14ac:dyDescent="0.2">
      <c r="A59" s="31">
        <v>54</v>
      </c>
      <c r="B59" s="20">
        <v>22713510</v>
      </c>
      <c r="C59" s="19" t="s">
        <v>107</v>
      </c>
      <c r="D59" s="41">
        <v>6</v>
      </c>
      <c r="E59" s="61">
        <v>6</v>
      </c>
      <c r="F59" s="41">
        <f t="shared" si="0"/>
        <v>0</v>
      </c>
      <c r="G59" s="42">
        <v>430</v>
      </c>
      <c r="H59" s="6">
        <f t="shared" si="1"/>
        <v>249</v>
      </c>
      <c r="I59" s="6">
        <f t="shared" si="2"/>
        <v>0</v>
      </c>
      <c r="J59" s="6">
        <f t="shared" si="3"/>
        <v>0</v>
      </c>
    </row>
    <row r="60" spans="1:10" x14ac:dyDescent="0.2">
      <c r="A60" s="31">
        <v>55</v>
      </c>
      <c r="B60" s="20">
        <v>22714605</v>
      </c>
      <c r="C60" s="19" t="s">
        <v>140</v>
      </c>
      <c r="D60" s="41">
        <v>4</v>
      </c>
      <c r="E60" s="61"/>
      <c r="F60" s="41">
        <f t="shared" si="0"/>
        <v>4</v>
      </c>
      <c r="G60" s="42">
        <v>475</v>
      </c>
      <c r="H60" s="6">
        <f t="shared" si="1"/>
        <v>276</v>
      </c>
      <c r="I60" s="6">
        <f t="shared" si="2"/>
        <v>1104</v>
      </c>
      <c r="J60" s="6">
        <f t="shared" si="3"/>
        <v>1302.72</v>
      </c>
    </row>
    <row r="61" spans="1:10" x14ac:dyDescent="0.2">
      <c r="A61" s="31">
        <v>56</v>
      </c>
      <c r="B61" s="20">
        <v>22714613</v>
      </c>
      <c r="C61" s="19" t="s">
        <v>5</v>
      </c>
      <c r="D61" s="41">
        <v>35</v>
      </c>
      <c r="E61" s="61">
        <v>5</v>
      </c>
      <c r="F61" s="41">
        <f t="shared" si="0"/>
        <v>30</v>
      </c>
      <c r="G61" s="42">
        <v>687</v>
      </c>
      <c r="H61" s="6">
        <f t="shared" si="1"/>
        <v>398</v>
      </c>
      <c r="I61" s="6">
        <f t="shared" si="2"/>
        <v>11940</v>
      </c>
      <c r="J61" s="6">
        <f t="shared" si="3"/>
        <v>14089.199999999999</v>
      </c>
    </row>
    <row r="62" spans="1:10" ht="25.5" x14ac:dyDescent="0.2">
      <c r="A62" s="31">
        <v>57</v>
      </c>
      <c r="B62" s="20">
        <v>22715524</v>
      </c>
      <c r="C62" s="19" t="s">
        <v>120</v>
      </c>
      <c r="D62" s="41">
        <v>28</v>
      </c>
      <c r="E62" s="61">
        <v>22</v>
      </c>
      <c r="F62" s="41">
        <f t="shared" si="0"/>
        <v>6</v>
      </c>
      <c r="G62" s="42">
        <v>490</v>
      </c>
      <c r="H62" s="6">
        <f t="shared" si="1"/>
        <v>284</v>
      </c>
      <c r="I62" s="6">
        <f t="shared" si="2"/>
        <v>1704</v>
      </c>
      <c r="J62" s="6">
        <f t="shared" si="3"/>
        <v>2010.7199999999998</v>
      </c>
    </row>
    <row r="63" spans="1:10" x14ac:dyDescent="0.2">
      <c r="A63" s="31">
        <v>58</v>
      </c>
      <c r="B63" s="20">
        <v>22752330</v>
      </c>
      <c r="C63" s="19" t="s">
        <v>6</v>
      </c>
      <c r="D63" s="41">
        <v>2</v>
      </c>
      <c r="E63" s="61"/>
      <c r="F63" s="41">
        <f t="shared" si="0"/>
        <v>2</v>
      </c>
      <c r="G63" s="42">
        <v>507</v>
      </c>
      <c r="H63" s="6">
        <f t="shared" si="1"/>
        <v>294</v>
      </c>
      <c r="I63" s="6">
        <f t="shared" si="2"/>
        <v>588</v>
      </c>
      <c r="J63" s="6">
        <f t="shared" si="3"/>
        <v>693.83999999999992</v>
      </c>
    </row>
    <row r="64" spans="1:10" x14ac:dyDescent="0.2">
      <c r="A64" s="31">
        <v>59</v>
      </c>
      <c r="B64" s="20">
        <v>301650060287</v>
      </c>
      <c r="C64" s="37" t="s">
        <v>110</v>
      </c>
      <c r="D64" s="41">
        <v>10</v>
      </c>
      <c r="E64" s="61"/>
      <c r="F64" s="41">
        <f t="shared" si="0"/>
        <v>10</v>
      </c>
      <c r="G64" s="42">
        <v>475</v>
      </c>
      <c r="H64" s="6">
        <f t="shared" si="1"/>
        <v>276</v>
      </c>
      <c r="I64" s="6">
        <f t="shared" si="2"/>
        <v>2760</v>
      </c>
      <c r="J64" s="6">
        <f t="shared" si="3"/>
        <v>3256.7999999999997</v>
      </c>
    </row>
    <row r="65" spans="1:10" x14ac:dyDescent="0.2">
      <c r="A65" s="31">
        <v>60</v>
      </c>
      <c r="B65" s="20">
        <v>301650060826</v>
      </c>
      <c r="C65" s="37" t="s">
        <v>109</v>
      </c>
      <c r="D65" s="41">
        <v>10</v>
      </c>
      <c r="E65" s="61">
        <v>10</v>
      </c>
      <c r="F65" s="41">
        <f t="shared" si="0"/>
        <v>0</v>
      </c>
      <c r="G65" s="42">
        <v>480</v>
      </c>
      <c r="H65" s="6">
        <f t="shared" si="1"/>
        <v>278</v>
      </c>
      <c r="I65" s="6">
        <f t="shared" si="2"/>
        <v>0</v>
      </c>
      <c r="J65" s="6">
        <f t="shared" si="3"/>
        <v>0</v>
      </c>
    </row>
    <row r="66" spans="1:10" x14ac:dyDescent="0.2">
      <c r="A66" s="31">
        <v>61</v>
      </c>
      <c r="B66" s="20">
        <v>307030060826</v>
      </c>
      <c r="C66" s="37" t="s">
        <v>69</v>
      </c>
      <c r="D66" s="41">
        <v>16</v>
      </c>
      <c r="E66" s="61"/>
      <c r="F66" s="41">
        <f t="shared" si="0"/>
        <v>16</v>
      </c>
      <c r="G66" s="42">
        <v>975</v>
      </c>
      <c r="H66" s="6">
        <f t="shared" si="1"/>
        <v>566</v>
      </c>
      <c r="I66" s="6">
        <f t="shared" si="2"/>
        <v>9056</v>
      </c>
      <c r="J66" s="6">
        <f t="shared" si="3"/>
        <v>10686.08</v>
      </c>
    </row>
    <row r="67" spans="1:10" x14ac:dyDescent="0.2">
      <c r="A67" s="31">
        <v>62</v>
      </c>
      <c r="B67" s="20">
        <v>315151260824</v>
      </c>
      <c r="C67" s="37" t="s">
        <v>89</v>
      </c>
      <c r="D67" s="41">
        <v>4</v>
      </c>
      <c r="E67" s="109">
        <v>4</v>
      </c>
      <c r="F67" s="41">
        <f t="shared" si="0"/>
        <v>0</v>
      </c>
      <c r="G67" s="42">
        <v>385</v>
      </c>
      <c r="H67" s="6">
        <f t="shared" si="1"/>
        <v>223</v>
      </c>
      <c r="I67" s="6">
        <f t="shared" si="2"/>
        <v>0</v>
      </c>
      <c r="J67" s="6">
        <f t="shared" si="3"/>
        <v>0</v>
      </c>
    </row>
    <row r="68" spans="1:10" x14ac:dyDescent="0.2">
      <c r="A68" s="31">
        <v>63</v>
      </c>
      <c r="B68" s="20">
        <v>315153060824</v>
      </c>
      <c r="C68" s="37" t="s">
        <v>40</v>
      </c>
      <c r="D68" s="41">
        <v>12</v>
      </c>
      <c r="E68" s="61"/>
      <c r="F68" s="41">
        <f t="shared" si="0"/>
        <v>12</v>
      </c>
      <c r="G68" s="42">
        <v>396</v>
      </c>
      <c r="H68" s="6">
        <f t="shared" si="1"/>
        <v>230</v>
      </c>
      <c r="I68" s="6">
        <f t="shared" si="2"/>
        <v>2760</v>
      </c>
      <c r="J68" s="6">
        <f t="shared" si="3"/>
        <v>3256.7999999999997</v>
      </c>
    </row>
    <row r="69" spans="1:10" ht="51" x14ac:dyDescent="0.2">
      <c r="A69" s="31">
        <v>64</v>
      </c>
      <c r="B69" s="20">
        <v>327371164000</v>
      </c>
      <c r="C69" s="37" t="s">
        <v>45</v>
      </c>
      <c r="D69" s="41">
        <v>7</v>
      </c>
      <c r="E69" s="61"/>
      <c r="F69" s="41">
        <f t="shared" si="0"/>
        <v>7</v>
      </c>
      <c r="G69" s="42">
        <v>1398</v>
      </c>
      <c r="H69" s="6">
        <f t="shared" si="1"/>
        <v>811</v>
      </c>
      <c r="I69" s="6">
        <f t="shared" si="2"/>
        <v>5677</v>
      </c>
      <c r="J69" s="6">
        <f t="shared" si="3"/>
        <v>6698.86</v>
      </c>
    </row>
    <row r="70" spans="1:10" x14ac:dyDescent="0.2">
      <c r="A70" s="31">
        <v>65</v>
      </c>
      <c r="B70" s="20">
        <v>374475060342</v>
      </c>
      <c r="C70" s="37" t="s">
        <v>82</v>
      </c>
      <c r="D70" s="41">
        <v>2</v>
      </c>
      <c r="E70" s="61"/>
      <c r="F70" s="41">
        <f t="shared" si="0"/>
        <v>2</v>
      </c>
      <c r="G70" s="42">
        <v>616</v>
      </c>
      <c r="H70" s="6">
        <f t="shared" si="1"/>
        <v>357</v>
      </c>
      <c r="I70" s="6">
        <f t="shared" si="2"/>
        <v>714</v>
      </c>
      <c r="J70" s="6">
        <f t="shared" si="3"/>
        <v>842.52</v>
      </c>
    </row>
    <row r="71" spans="1:10" x14ac:dyDescent="0.2">
      <c r="A71" s="31">
        <v>66</v>
      </c>
      <c r="B71" s="20">
        <v>374478060309</v>
      </c>
      <c r="C71" s="37" t="s">
        <v>79</v>
      </c>
      <c r="D71" s="41">
        <v>13</v>
      </c>
      <c r="E71" s="61"/>
      <c r="F71" s="41">
        <f t="shared" si="0"/>
        <v>13</v>
      </c>
      <c r="G71" s="42">
        <v>882</v>
      </c>
      <c r="H71" s="6">
        <f t="shared" si="1"/>
        <v>512</v>
      </c>
      <c r="I71" s="6">
        <f t="shared" si="2"/>
        <v>6656</v>
      </c>
      <c r="J71" s="6">
        <f t="shared" si="3"/>
        <v>7854.08</v>
      </c>
    </row>
    <row r="72" spans="1:10" x14ac:dyDescent="0.2">
      <c r="A72" s="31">
        <v>67</v>
      </c>
      <c r="B72" s="20">
        <v>374478060828</v>
      </c>
      <c r="C72" s="19" t="s">
        <v>80</v>
      </c>
      <c r="D72" s="41">
        <v>31</v>
      </c>
      <c r="E72" s="61"/>
      <c r="F72" s="41">
        <f t="shared" si="0"/>
        <v>31</v>
      </c>
      <c r="G72" s="42">
        <v>882</v>
      </c>
      <c r="H72" s="6">
        <f t="shared" si="1"/>
        <v>512</v>
      </c>
      <c r="I72" s="6">
        <f t="shared" si="2"/>
        <v>15872</v>
      </c>
      <c r="J72" s="6">
        <f t="shared" si="3"/>
        <v>18728.96</v>
      </c>
    </row>
    <row r="73" spans="1:10" x14ac:dyDescent="0.2">
      <c r="A73" s="31">
        <v>68</v>
      </c>
      <c r="B73" s="20">
        <v>374478060830</v>
      </c>
      <c r="C73" s="19" t="s">
        <v>81</v>
      </c>
      <c r="D73" s="41">
        <v>6</v>
      </c>
      <c r="E73" s="61"/>
      <c r="F73" s="41">
        <f t="shared" si="0"/>
        <v>6</v>
      </c>
      <c r="G73" s="42">
        <v>882</v>
      </c>
      <c r="H73" s="6">
        <f t="shared" si="1"/>
        <v>512</v>
      </c>
      <c r="I73" s="6">
        <f t="shared" si="2"/>
        <v>3072</v>
      </c>
      <c r="J73" s="6">
        <f t="shared" si="3"/>
        <v>3624.96</v>
      </c>
    </row>
    <row r="74" spans="1:10" ht="25.5" x14ac:dyDescent="0.2">
      <c r="A74" s="31">
        <v>69</v>
      </c>
      <c r="B74" s="20">
        <v>374750260317</v>
      </c>
      <c r="C74" s="19" t="s">
        <v>49</v>
      </c>
      <c r="D74" s="41">
        <v>2</v>
      </c>
      <c r="E74" s="61"/>
      <c r="F74" s="41">
        <f t="shared" si="0"/>
        <v>2</v>
      </c>
      <c r="G74" s="42">
        <v>296</v>
      </c>
      <c r="H74" s="6">
        <f t="shared" si="1"/>
        <v>172</v>
      </c>
      <c r="I74" s="6">
        <f t="shared" si="2"/>
        <v>344</v>
      </c>
      <c r="J74" s="6">
        <f t="shared" si="3"/>
        <v>405.91999999999996</v>
      </c>
    </row>
    <row r="75" spans="1:10" ht="25.5" x14ac:dyDescent="0.2">
      <c r="A75" s="31">
        <v>70</v>
      </c>
      <c r="B75" s="20">
        <v>374750460317</v>
      </c>
      <c r="C75" s="19" t="s">
        <v>50</v>
      </c>
      <c r="D75" s="41">
        <v>2</v>
      </c>
      <c r="E75" s="61"/>
      <c r="F75" s="41">
        <f t="shared" si="0"/>
        <v>2</v>
      </c>
      <c r="G75" s="42">
        <v>304</v>
      </c>
      <c r="H75" s="6">
        <f t="shared" si="1"/>
        <v>176</v>
      </c>
      <c r="I75" s="6">
        <f t="shared" si="2"/>
        <v>352</v>
      </c>
      <c r="J75" s="6">
        <f t="shared" si="3"/>
        <v>415.35999999999996</v>
      </c>
    </row>
    <row r="76" spans="1:10" x14ac:dyDescent="0.2">
      <c r="A76" s="31">
        <v>71</v>
      </c>
      <c r="B76" s="20">
        <v>374751060803</v>
      </c>
      <c r="C76" s="19" t="s">
        <v>51</v>
      </c>
      <c r="D76" s="41">
        <v>38</v>
      </c>
      <c r="E76" s="61">
        <v>7</v>
      </c>
      <c r="F76" s="41">
        <f t="shared" si="0"/>
        <v>31</v>
      </c>
      <c r="G76" s="42">
        <v>766</v>
      </c>
      <c r="H76" s="6">
        <f t="shared" si="1"/>
        <v>444</v>
      </c>
      <c r="I76" s="6">
        <f t="shared" si="2"/>
        <v>13764</v>
      </c>
      <c r="J76" s="6">
        <f t="shared" si="3"/>
        <v>16241.519999999999</v>
      </c>
    </row>
    <row r="77" spans="1:10" ht="25.5" x14ac:dyDescent="0.2">
      <c r="A77" s="31">
        <v>72</v>
      </c>
      <c r="B77" s="20">
        <v>374755060320</v>
      </c>
      <c r="C77" s="19" t="s">
        <v>88</v>
      </c>
      <c r="D77" s="41">
        <v>4</v>
      </c>
      <c r="E77" s="61"/>
      <c r="F77" s="41">
        <f t="shared" si="0"/>
        <v>4</v>
      </c>
      <c r="G77" s="42">
        <v>297</v>
      </c>
      <c r="H77" s="6">
        <f t="shared" si="1"/>
        <v>172</v>
      </c>
      <c r="I77" s="6">
        <f t="shared" si="2"/>
        <v>688</v>
      </c>
      <c r="J77" s="6">
        <f t="shared" si="3"/>
        <v>811.83999999999992</v>
      </c>
    </row>
    <row r="78" spans="1:10" ht="25.5" x14ac:dyDescent="0.2">
      <c r="A78" s="31">
        <v>73</v>
      </c>
      <c r="B78" s="20">
        <v>374755060333</v>
      </c>
      <c r="C78" s="19" t="s">
        <v>87</v>
      </c>
      <c r="D78" s="41">
        <v>13</v>
      </c>
      <c r="E78" s="61"/>
      <c r="F78" s="41">
        <f t="shared" si="0"/>
        <v>13</v>
      </c>
      <c r="G78" s="42">
        <v>297</v>
      </c>
      <c r="H78" s="6">
        <f t="shared" si="1"/>
        <v>172</v>
      </c>
      <c r="I78" s="6">
        <f t="shared" si="2"/>
        <v>2236</v>
      </c>
      <c r="J78" s="6">
        <f t="shared" si="3"/>
        <v>2638.48</v>
      </c>
    </row>
    <row r="79" spans="1:10" ht="25.5" x14ac:dyDescent="0.2">
      <c r="A79" s="31">
        <v>74</v>
      </c>
      <c r="B79" s="20">
        <v>374755060342</v>
      </c>
      <c r="C79" s="19" t="s">
        <v>85</v>
      </c>
      <c r="D79" s="41">
        <v>9</v>
      </c>
      <c r="E79" s="61"/>
      <c r="F79" s="41">
        <f t="shared" si="0"/>
        <v>9</v>
      </c>
      <c r="G79" s="42">
        <v>297</v>
      </c>
      <c r="H79" s="6">
        <f t="shared" si="1"/>
        <v>172</v>
      </c>
      <c r="I79" s="6">
        <f t="shared" si="2"/>
        <v>1548</v>
      </c>
      <c r="J79" s="6">
        <f t="shared" si="3"/>
        <v>1826.6399999999999</v>
      </c>
    </row>
    <row r="80" spans="1:10" ht="25.5" x14ac:dyDescent="0.2">
      <c r="A80" s="31">
        <v>75</v>
      </c>
      <c r="B80" s="20">
        <v>374755060816</v>
      </c>
      <c r="C80" s="19" t="s">
        <v>84</v>
      </c>
      <c r="D80" s="41">
        <v>9</v>
      </c>
      <c r="E80" s="61">
        <v>7</v>
      </c>
      <c r="F80" s="41">
        <f t="shared" ref="F80:F109" si="9">D80-E80</f>
        <v>2</v>
      </c>
      <c r="G80" s="42">
        <v>297</v>
      </c>
      <c r="H80" s="6">
        <f t="shared" ref="H80:H109" si="10">ROUND(G80*$H$2,0)</f>
        <v>172</v>
      </c>
      <c r="I80" s="6">
        <f t="shared" ref="I80:I109" si="11">H80*F80</f>
        <v>344</v>
      </c>
      <c r="J80" s="6">
        <f t="shared" ref="J80:J110" si="12">I80*1.18</f>
        <v>405.91999999999996</v>
      </c>
    </row>
    <row r="81" spans="1:10" ht="25.5" x14ac:dyDescent="0.2">
      <c r="A81" s="31">
        <v>76</v>
      </c>
      <c r="B81" s="20">
        <v>374755060824</v>
      </c>
      <c r="C81" s="19" t="s">
        <v>86</v>
      </c>
      <c r="D81" s="41">
        <v>12</v>
      </c>
      <c r="E81" s="61"/>
      <c r="F81" s="41">
        <f t="shared" si="9"/>
        <v>12</v>
      </c>
      <c r="G81" s="42">
        <v>297</v>
      </c>
      <c r="H81" s="6">
        <f t="shared" si="10"/>
        <v>172</v>
      </c>
      <c r="I81" s="6">
        <f t="shared" si="11"/>
        <v>2064</v>
      </c>
      <c r="J81" s="6">
        <f t="shared" si="12"/>
        <v>2435.52</v>
      </c>
    </row>
    <row r="82" spans="1:10" ht="25.5" x14ac:dyDescent="0.2">
      <c r="A82" s="31">
        <v>77</v>
      </c>
      <c r="B82" s="20">
        <v>374755060833</v>
      </c>
      <c r="C82" s="19" t="s">
        <v>83</v>
      </c>
      <c r="D82" s="41">
        <v>9</v>
      </c>
      <c r="E82" s="61"/>
      <c r="F82" s="41">
        <f t="shared" si="9"/>
        <v>9</v>
      </c>
      <c r="G82" s="42">
        <v>297</v>
      </c>
      <c r="H82" s="6">
        <f t="shared" si="10"/>
        <v>172</v>
      </c>
      <c r="I82" s="6">
        <f t="shared" si="11"/>
        <v>1548</v>
      </c>
      <c r="J82" s="6">
        <f t="shared" si="12"/>
        <v>1826.6399999999999</v>
      </c>
    </row>
    <row r="83" spans="1:10" ht="25.5" x14ac:dyDescent="0.2">
      <c r="A83" s="31">
        <v>78</v>
      </c>
      <c r="B83" s="20">
        <v>374755260320</v>
      </c>
      <c r="C83" s="19" t="s">
        <v>90</v>
      </c>
      <c r="D83" s="41">
        <v>6</v>
      </c>
      <c r="E83" s="61"/>
      <c r="F83" s="41">
        <f t="shared" si="9"/>
        <v>6</v>
      </c>
      <c r="G83" s="42">
        <v>296</v>
      </c>
      <c r="H83" s="6">
        <f t="shared" si="10"/>
        <v>172</v>
      </c>
      <c r="I83" s="6">
        <f t="shared" si="11"/>
        <v>1032</v>
      </c>
      <c r="J83" s="6">
        <f t="shared" si="12"/>
        <v>1217.76</v>
      </c>
    </row>
    <row r="84" spans="1:10" ht="25.5" x14ac:dyDescent="0.2">
      <c r="A84" s="31">
        <v>79</v>
      </c>
      <c r="B84" s="20">
        <v>374755260333</v>
      </c>
      <c r="C84" s="19" t="s">
        <v>52</v>
      </c>
      <c r="D84" s="41">
        <v>20</v>
      </c>
      <c r="E84" s="61"/>
      <c r="F84" s="41">
        <f t="shared" si="9"/>
        <v>20</v>
      </c>
      <c r="G84" s="42">
        <v>296</v>
      </c>
      <c r="H84" s="6">
        <f t="shared" si="10"/>
        <v>172</v>
      </c>
      <c r="I84" s="6">
        <f t="shared" si="11"/>
        <v>3440</v>
      </c>
      <c r="J84" s="6">
        <f t="shared" si="12"/>
        <v>4059.2</v>
      </c>
    </row>
    <row r="85" spans="1:10" ht="25.5" x14ac:dyDescent="0.2">
      <c r="A85" s="31">
        <v>80</v>
      </c>
      <c r="B85" s="20">
        <v>374755260816</v>
      </c>
      <c r="C85" s="19" t="s">
        <v>56</v>
      </c>
      <c r="D85" s="41">
        <v>9</v>
      </c>
      <c r="E85" s="61"/>
      <c r="F85" s="41">
        <f t="shared" si="9"/>
        <v>9</v>
      </c>
      <c r="G85" s="42">
        <v>296</v>
      </c>
      <c r="H85" s="6">
        <f t="shared" si="10"/>
        <v>172</v>
      </c>
      <c r="I85" s="6">
        <f t="shared" si="11"/>
        <v>1548</v>
      </c>
      <c r="J85" s="6">
        <f t="shared" si="12"/>
        <v>1826.6399999999999</v>
      </c>
    </row>
    <row r="86" spans="1:10" ht="25.5" x14ac:dyDescent="0.2">
      <c r="A86" s="31">
        <v>81</v>
      </c>
      <c r="B86" s="20">
        <v>374755260820</v>
      </c>
      <c r="C86" s="19" t="s">
        <v>53</v>
      </c>
      <c r="D86" s="41">
        <v>9</v>
      </c>
      <c r="E86" s="109">
        <v>7</v>
      </c>
      <c r="F86" s="41">
        <f t="shared" si="9"/>
        <v>2</v>
      </c>
      <c r="G86" s="42">
        <v>296</v>
      </c>
      <c r="H86" s="6">
        <f t="shared" si="10"/>
        <v>172</v>
      </c>
      <c r="I86" s="6">
        <f t="shared" si="11"/>
        <v>344</v>
      </c>
      <c r="J86" s="6">
        <f t="shared" si="12"/>
        <v>405.91999999999996</v>
      </c>
    </row>
    <row r="87" spans="1:10" ht="25.5" x14ac:dyDescent="0.2">
      <c r="A87" s="31">
        <v>82</v>
      </c>
      <c r="B87" s="20">
        <v>374755260824</v>
      </c>
      <c r="C87" s="19" t="s">
        <v>54</v>
      </c>
      <c r="D87" s="41">
        <v>10</v>
      </c>
      <c r="E87" s="61"/>
      <c r="F87" s="41">
        <f t="shared" si="9"/>
        <v>10</v>
      </c>
      <c r="G87" s="42">
        <v>296</v>
      </c>
      <c r="H87" s="6">
        <f t="shared" si="10"/>
        <v>172</v>
      </c>
      <c r="I87" s="6">
        <f t="shared" si="11"/>
        <v>1720</v>
      </c>
      <c r="J87" s="6">
        <f t="shared" si="12"/>
        <v>2029.6</v>
      </c>
    </row>
    <row r="88" spans="1:10" ht="25.5" x14ac:dyDescent="0.2">
      <c r="A88" s="31">
        <v>83</v>
      </c>
      <c r="B88" s="20">
        <v>374755260833</v>
      </c>
      <c r="C88" s="19" t="s">
        <v>55</v>
      </c>
      <c r="D88" s="41">
        <v>9</v>
      </c>
      <c r="E88" s="61"/>
      <c r="F88" s="41">
        <f t="shared" si="9"/>
        <v>9</v>
      </c>
      <c r="G88" s="42">
        <v>296</v>
      </c>
      <c r="H88" s="6">
        <f t="shared" si="10"/>
        <v>172</v>
      </c>
      <c r="I88" s="6">
        <f t="shared" si="11"/>
        <v>1548</v>
      </c>
      <c r="J88" s="6">
        <f t="shared" si="12"/>
        <v>1826.6399999999999</v>
      </c>
    </row>
    <row r="89" spans="1:10" ht="25.5" x14ac:dyDescent="0.2">
      <c r="A89" s="31">
        <v>84</v>
      </c>
      <c r="B89" s="20">
        <v>374755460320</v>
      </c>
      <c r="C89" s="19" t="s">
        <v>57</v>
      </c>
      <c r="D89" s="41">
        <v>6</v>
      </c>
      <c r="E89" s="61"/>
      <c r="F89" s="41">
        <f t="shared" si="9"/>
        <v>6</v>
      </c>
      <c r="G89" s="42">
        <v>294</v>
      </c>
      <c r="H89" s="6">
        <f t="shared" si="10"/>
        <v>171</v>
      </c>
      <c r="I89" s="6">
        <f t="shared" si="11"/>
        <v>1026</v>
      </c>
      <c r="J89" s="6">
        <f t="shared" si="12"/>
        <v>1210.6799999999998</v>
      </c>
    </row>
    <row r="90" spans="1:10" ht="25.5" x14ac:dyDescent="0.2">
      <c r="A90" s="31">
        <v>85</v>
      </c>
      <c r="B90" s="20">
        <v>374755460333</v>
      </c>
      <c r="C90" s="19" t="s">
        <v>58</v>
      </c>
      <c r="D90" s="41">
        <v>10</v>
      </c>
      <c r="E90" s="61"/>
      <c r="F90" s="41">
        <f t="shared" si="9"/>
        <v>10</v>
      </c>
      <c r="G90" s="42">
        <v>294</v>
      </c>
      <c r="H90" s="6">
        <f t="shared" si="10"/>
        <v>171</v>
      </c>
      <c r="I90" s="6">
        <f t="shared" si="11"/>
        <v>1710</v>
      </c>
      <c r="J90" s="6">
        <f t="shared" si="12"/>
        <v>2017.8</v>
      </c>
    </row>
    <row r="91" spans="1:10" ht="25.5" x14ac:dyDescent="0.2">
      <c r="A91" s="31">
        <v>86</v>
      </c>
      <c r="B91" s="20">
        <v>374755460816</v>
      </c>
      <c r="C91" s="19" t="s">
        <v>59</v>
      </c>
      <c r="D91" s="41">
        <v>9</v>
      </c>
      <c r="E91" s="109">
        <v>7</v>
      </c>
      <c r="F91" s="41">
        <f t="shared" si="9"/>
        <v>2</v>
      </c>
      <c r="G91" s="42">
        <v>294</v>
      </c>
      <c r="H91" s="6">
        <f t="shared" si="10"/>
        <v>171</v>
      </c>
      <c r="I91" s="6">
        <f t="shared" si="11"/>
        <v>342</v>
      </c>
      <c r="J91" s="6">
        <f t="shared" si="12"/>
        <v>403.56</v>
      </c>
    </row>
    <row r="92" spans="1:10" ht="25.5" x14ac:dyDescent="0.2">
      <c r="A92" s="31">
        <v>87</v>
      </c>
      <c r="B92" s="20">
        <v>374755460820</v>
      </c>
      <c r="C92" s="19" t="s">
        <v>60</v>
      </c>
      <c r="D92" s="41">
        <v>9</v>
      </c>
      <c r="E92" s="61"/>
      <c r="F92" s="41">
        <f t="shared" si="9"/>
        <v>9</v>
      </c>
      <c r="G92" s="42">
        <v>294</v>
      </c>
      <c r="H92" s="6">
        <f t="shared" si="10"/>
        <v>171</v>
      </c>
      <c r="I92" s="6">
        <f t="shared" si="11"/>
        <v>1539</v>
      </c>
      <c r="J92" s="6">
        <f t="shared" si="12"/>
        <v>1816.02</v>
      </c>
    </row>
    <row r="93" spans="1:10" ht="25.5" x14ac:dyDescent="0.2">
      <c r="A93" s="31">
        <v>88</v>
      </c>
      <c r="B93" s="20">
        <v>374755460824</v>
      </c>
      <c r="C93" s="19" t="s">
        <v>61</v>
      </c>
      <c r="D93" s="41">
        <v>10</v>
      </c>
      <c r="E93" s="61"/>
      <c r="F93" s="41">
        <f t="shared" si="9"/>
        <v>10</v>
      </c>
      <c r="G93" s="42">
        <v>294</v>
      </c>
      <c r="H93" s="6">
        <f t="shared" si="10"/>
        <v>171</v>
      </c>
      <c r="I93" s="6">
        <f t="shared" si="11"/>
        <v>1710</v>
      </c>
      <c r="J93" s="6">
        <f t="shared" si="12"/>
        <v>2017.8</v>
      </c>
    </row>
    <row r="94" spans="1:10" ht="25.5" x14ac:dyDescent="0.2">
      <c r="A94" s="31">
        <v>89</v>
      </c>
      <c r="B94" s="20">
        <v>374755460833</v>
      </c>
      <c r="C94" s="19" t="s">
        <v>62</v>
      </c>
      <c r="D94" s="41">
        <v>9</v>
      </c>
      <c r="E94" s="61"/>
      <c r="F94" s="41">
        <f t="shared" si="9"/>
        <v>9</v>
      </c>
      <c r="G94" s="42">
        <v>294</v>
      </c>
      <c r="H94" s="6">
        <f t="shared" si="10"/>
        <v>171</v>
      </c>
      <c r="I94" s="6">
        <f t="shared" si="11"/>
        <v>1539</v>
      </c>
      <c r="J94" s="6">
        <f t="shared" si="12"/>
        <v>1816.02</v>
      </c>
    </row>
    <row r="95" spans="1:10" ht="25.5" x14ac:dyDescent="0.2">
      <c r="A95" s="31">
        <v>90</v>
      </c>
      <c r="B95" s="20">
        <v>374755660320</v>
      </c>
      <c r="C95" s="19" t="s">
        <v>63</v>
      </c>
      <c r="D95" s="41">
        <v>6</v>
      </c>
      <c r="E95" s="61">
        <v>5</v>
      </c>
      <c r="F95" s="41">
        <f t="shared" si="9"/>
        <v>1</v>
      </c>
      <c r="G95" s="42">
        <v>297</v>
      </c>
      <c r="H95" s="6">
        <f t="shared" si="10"/>
        <v>172</v>
      </c>
      <c r="I95" s="6">
        <f t="shared" si="11"/>
        <v>172</v>
      </c>
      <c r="J95" s="6">
        <f t="shared" si="12"/>
        <v>202.95999999999998</v>
      </c>
    </row>
    <row r="96" spans="1:10" ht="25.5" x14ac:dyDescent="0.2">
      <c r="A96" s="31">
        <v>91</v>
      </c>
      <c r="B96" s="20">
        <v>374755660333</v>
      </c>
      <c r="C96" s="19" t="s">
        <v>64</v>
      </c>
      <c r="D96" s="41">
        <v>9</v>
      </c>
      <c r="E96" s="61"/>
      <c r="F96" s="41">
        <f t="shared" si="9"/>
        <v>9</v>
      </c>
      <c r="G96" s="42">
        <v>297</v>
      </c>
      <c r="H96" s="6">
        <f t="shared" si="10"/>
        <v>172</v>
      </c>
      <c r="I96" s="6">
        <f t="shared" si="11"/>
        <v>1548</v>
      </c>
      <c r="J96" s="6">
        <f t="shared" si="12"/>
        <v>1826.6399999999999</v>
      </c>
    </row>
    <row r="97" spans="1:10" ht="25.5" x14ac:dyDescent="0.2">
      <c r="A97" s="31">
        <v>92</v>
      </c>
      <c r="B97" s="20">
        <v>374755660342</v>
      </c>
      <c r="C97" s="19" t="s">
        <v>65</v>
      </c>
      <c r="D97" s="41">
        <v>9</v>
      </c>
      <c r="E97" s="61"/>
      <c r="F97" s="41">
        <f t="shared" si="9"/>
        <v>9</v>
      </c>
      <c r="G97" s="42">
        <v>297</v>
      </c>
      <c r="H97" s="6">
        <f t="shared" si="10"/>
        <v>172</v>
      </c>
      <c r="I97" s="6">
        <f t="shared" si="11"/>
        <v>1548</v>
      </c>
      <c r="J97" s="6">
        <f t="shared" si="12"/>
        <v>1826.6399999999999</v>
      </c>
    </row>
    <row r="98" spans="1:10" ht="25.5" x14ac:dyDescent="0.2">
      <c r="A98" s="31">
        <v>93</v>
      </c>
      <c r="B98" s="20">
        <v>374755660820</v>
      </c>
      <c r="C98" s="19" t="s">
        <v>66</v>
      </c>
      <c r="D98" s="41">
        <v>9</v>
      </c>
      <c r="E98" s="61">
        <v>9</v>
      </c>
      <c r="F98" s="41">
        <f t="shared" si="9"/>
        <v>0</v>
      </c>
      <c r="G98" s="42">
        <v>297</v>
      </c>
      <c r="H98" s="6">
        <f t="shared" si="10"/>
        <v>172</v>
      </c>
      <c r="I98" s="6">
        <f t="shared" si="11"/>
        <v>0</v>
      </c>
      <c r="J98" s="6">
        <f t="shared" si="12"/>
        <v>0</v>
      </c>
    </row>
    <row r="99" spans="1:10" ht="25.5" x14ac:dyDescent="0.2">
      <c r="A99" s="31">
        <v>94</v>
      </c>
      <c r="B99" s="20">
        <v>374755660824</v>
      </c>
      <c r="C99" s="19" t="s">
        <v>67</v>
      </c>
      <c r="D99" s="41">
        <v>10</v>
      </c>
      <c r="E99" s="61"/>
      <c r="F99" s="41">
        <f t="shared" si="9"/>
        <v>10</v>
      </c>
      <c r="G99" s="42">
        <v>297</v>
      </c>
      <c r="H99" s="6">
        <f t="shared" si="10"/>
        <v>172</v>
      </c>
      <c r="I99" s="6">
        <f t="shared" si="11"/>
        <v>1720</v>
      </c>
      <c r="J99" s="6">
        <f t="shared" si="12"/>
        <v>2029.6</v>
      </c>
    </row>
    <row r="100" spans="1:10" ht="25.5" x14ac:dyDescent="0.2">
      <c r="A100" s="31">
        <v>95</v>
      </c>
      <c r="B100" s="20">
        <v>374755660833</v>
      </c>
      <c r="C100" s="19" t="s">
        <v>68</v>
      </c>
      <c r="D100" s="41">
        <v>9</v>
      </c>
      <c r="E100" s="61"/>
      <c r="F100" s="41">
        <f t="shared" si="9"/>
        <v>9</v>
      </c>
      <c r="G100" s="42">
        <v>297</v>
      </c>
      <c r="H100" s="6">
        <f t="shared" si="10"/>
        <v>172</v>
      </c>
      <c r="I100" s="6">
        <f t="shared" si="11"/>
        <v>1548</v>
      </c>
      <c r="J100" s="6">
        <f t="shared" si="12"/>
        <v>1826.6399999999999</v>
      </c>
    </row>
    <row r="101" spans="1:10" x14ac:dyDescent="0.2">
      <c r="A101" s="31">
        <v>96</v>
      </c>
      <c r="B101" s="20">
        <v>485652660309</v>
      </c>
      <c r="C101" s="19" t="s">
        <v>71</v>
      </c>
      <c r="D101" s="41">
        <v>10</v>
      </c>
      <c r="E101" s="61">
        <v>5</v>
      </c>
      <c r="F101" s="41">
        <f t="shared" si="9"/>
        <v>5</v>
      </c>
      <c r="G101" s="42">
        <v>904</v>
      </c>
      <c r="H101" s="6">
        <f t="shared" si="10"/>
        <v>524</v>
      </c>
      <c r="I101" s="6">
        <f t="shared" si="11"/>
        <v>2620</v>
      </c>
      <c r="J101" s="6">
        <f t="shared" si="12"/>
        <v>3091.6</v>
      </c>
    </row>
    <row r="102" spans="1:10" x14ac:dyDescent="0.2">
      <c r="A102" s="31">
        <v>97</v>
      </c>
      <c r="B102" s="20">
        <v>485652660342</v>
      </c>
      <c r="C102" s="19" t="s">
        <v>72</v>
      </c>
      <c r="D102" s="41">
        <v>2</v>
      </c>
      <c r="E102" s="61"/>
      <c r="F102" s="41">
        <f t="shared" si="9"/>
        <v>2</v>
      </c>
      <c r="G102" s="42">
        <v>904</v>
      </c>
      <c r="H102" s="6">
        <f t="shared" si="10"/>
        <v>524</v>
      </c>
      <c r="I102" s="6">
        <f t="shared" si="11"/>
        <v>1048</v>
      </c>
      <c r="J102" s="6">
        <f t="shared" si="12"/>
        <v>1236.6399999999999</v>
      </c>
    </row>
    <row r="103" spans="1:10" x14ac:dyDescent="0.2">
      <c r="A103" s="31">
        <v>98</v>
      </c>
      <c r="B103" s="20">
        <v>485652660824</v>
      </c>
      <c r="C103" s="19" t="s">
        <v>73</v>
      </c>
      <c r="D103" s="41">
        <v>10</v>
      </c>
      <c r="E103" s="61"/>
      <c r="F103" s="41">
        <f t="shared" si="9"/>
        <v>10</v>
      </c>
      <c r="G103" s="42">
        <v>904</v>
      </c>
      <c r="H103" s="6">
        <f t="shared" si="10"/>
        <v>524</v>
      </c>
      <c r="I103" s="6">
        <f t="shared" si="11"/>
        <v>5240</v>
      </c>
      <c r="J103" s="6">
        <f t="shared" si="12"/>
        <v>6183.2</v>
      </c>
    </row>
    <row r="104" spans="1:10" x14ac:dyDescent="0.2">
      <c r="A104" s="31">
        <v>99</v>
      </c>
      <c r="B104" s="20">
        <v>485652660828</v>
      </c>
      <c r="C104" s="19" t="s">
        <v>74</v>
      </c>
      <c r="D104" s="41">
        <v>6</v>
      </c>
      <c r="E104" s="61"/>
      <c r="F104" s="41">
        <f t="shared" si="9"/>
        <v>6</v>
      </c>
      <c r="G104" s="42">
        <v>904</v>
      </c>
      <c r="H104" s="6">
        <f t="shared" si="10"/>
        <v>524</v>
      </c>
      <c r="I104" s="6">
        <f t="shared" si="11"/>
        <v>3144</v>
      </c>
      <c r="J104" s="6">
        <f t="shared" si="12"/>
        <v>3709.9199999999996</v>
      </c>
    </row>
    <row r="105" spans="1:10" x14ac:dyDescent="0.2">
      <c r="A105" s="31">
        <v>100</v>
      </c>
      <c r="B105" s="20">
        <v>485652660830</v>
      </c>
      <c r="C105" s="19" t="s">
        <v>75</v>
      </c>
      <c r="D105" s="41">
        <v>3</v>
      </c>
      <c r="E105" s="61"/>
      <c r="F105" s="41">
        <f t="shared" si="9"/>
        <v>3</v>
      </c>
      <c r="G105" s="42">
        <v>904</v>
      </c>
      <c r="H105" s="6">
        <f t="shared" si="10"/>
        <v>524</v>
      </c>
      <c r="I105" s="6">
        <f t="shared" si="11"/>
        <v>1572</v>
      </c>
      <c r="J105" s="6">
        <f t="shared" si="12"/>
        <v>1854.9599999999998</v>
      </c>
    </row>
    <row r="106" spans="1:10" x14ac:dyDescent="0.2">
      <c r="A106" s="31">
        <v>101</v>
      </c>
      <c r="B106" s="20">
        <v>485652660833</v>
      </c>
      <c r="C106" s="19" t="s">
        <v>76</v>
      </c>
      <c r="D106" s="41">
        <v>4</v>
      </c>
      <c r="E106" s="61"/>
      <c r="F106" s="41">
        <f t="shared" si="9"/>
        <v>4</v>
      </c>
      <c r="G106" s="42">
        <v>904</v>
      </c>
      <c r="H106" s="6">
        <f t="shared" si="10"/>
        <v>524</v>
      </c>
      <c r="I106" s="6">
        <f t="shared" si="11"/>
        <v>2096</v>
      </c>
      <c r="J106" s="6">
        <f t="shared" si="12"/>
        <v>2473.2799999999997</v>
      </c>
    </row>
    <row r="107" spans="1:10" x14ac:dyDescent="0.2">
      <c r="A107" s="31">
        <v>102</v>
      </c>
      <c r="B107" s="20" t="s">
        <v>18</v>
      </c>
      <c r="C107" s="19" t="s">
        <v>19</v>
      </c>
      <c r="D107" s="41">
        <v>25</v>
      </c>
      <c r="E107" s="61">
        <v>10</v>
      </c>
      <c r="F107" s="41">
        <f t="shared" si="9"/>
        <v>15</v>
      </c>
      <c r="G107" s="42">
        <v>261</v>
      </c>
      <c r="H107" s="6">
        <f t="shared" si="10"/>
        <v>151</v>
      </c>
      <c r="I107" s="6">
        <f t="shared" si="11"/>
        <v>2265</v>
      </c>
      <c r="J107" s="6">
        <f t="shared" si="12"/>
        <v>2672.7</v>
      </c>
    </row>
    <row r="108" spans="1:10" x14ac:dyDescent="0.2">
      <c r="A108" s="31">
        <v>103</v>
      </c>
      <c r="B108" s="20" t="s">
        <v>14</v>
      </c>
      <c r="C108" s="19" t="s">
        <v>15</v>
      </c>
      <c r="D108" s="41">
        <v>6</v>
      </c>
      <c r="E108" s="41"/>
      <c r="F108" s="41">
        <f t="shared" si="9"/>
        <v>6</v>
      </c>
      <c r="G108" s="42">
        <v>261</v>
      </c>
      <c r="H108" s="6">
        <f t="shared" si="10"/>
        <v>151</v>
      </c>
      <c r="I108" s="6">
        <f t="shared" si="11"/>
        <v>906</v>
      </c>
      <c r="J108" s="6">
        <f t="shared" si="12"/>
        <v>1069.08</v>
      </c>
    </row>
    <row r="109" spans="1:10" x14ac:dyDescent="0.2">
      <c r="A109" s="32">
        <v>104</v>
      </c>
      <c r="B109" s="33" t="s">
        <v>20</v>
      </c>
      <c r="C109" s="34" t="s">
        <v>21</v>
      </c>
      <c r="D109" s="43">
        <v>3</v>
      </c>
      <c r="E109" s="43"/>
      <c r="F109" s="43">
        <f t="shared" si="9"/>
        <v>3</v>
      </c>
      <c r="G109" s="44">
        <v>261</v>
      </c>
      <c r="H109" s="7">
        <f t="shared" si="10"/>
        <v>151</v>
      </c>
      <c r="I109" s="7">
        <f t="shared" si="11"/>
        <v>453</v>
      </c>
      <c r="J109" s="7">
        <f t="shared" si="12"/>
        <v>534.54</v>
      </c>
    </row>
    <row r="110" spans="1:10" x14ac:dyDescent="0.2">
      <c r="B110" s="25" t="s">
        <v>160</v>
      </c>
      <c r="C110" s="23" t="s">
        <v>119</v>
      </c>
      <c r="D110" s="26">
        <f>SUM(D6:D109)</f>
        <v>1350</v>
      </c>
      <c r="E110" s="26">
        <f>SUM(E6:E109)</f>
        <v>374</v>
      </c>
      <c r="F110" s="26">
        <f>SUM(F6:F109)</f>
        <v>976</v>
      </c>
      <c r="G110" s="25"/>
      <c r="H110" s="25"/>
      <c r="I110" s="27">
        <f>SUM(I6:I109)</f>
        <v>317232</v>
      </c>
      <c r="J110" s="27">
        <f t="shared" si="12"/>
        <v>374333.76</v>
      </c>
    </row>
    <row r="111" spans="1:10" x14ac:dyDescent="0.2">
      <c r="C111" s="23" t="s">
        <v>118</v>
      </c>
      <c r="D111" s="23"/>
      <c r="E111" s="23"/>
      <c r="I111" s="24">
        <f>ROUND(I110*4%,0)</f>
        <v>12689</v>
      </c>
      <c r="J111" s="24">
        <f>I111*1.18</f>
        <v>14973.019999999999</v>
      </c>
    </row>
    <row r="113" spans="1:10" x14ac:dyDescent="0.2">
      <c r="C113" s="8" t="s">
        <v>117</v>
      </c>
      <c r="D113" s="8"/>
      <c r="E113" s="8"/>
      <c r="I113" s="9">
        <f>SUM(I110:I111)</f>
        <v>329921</v>
      </c>
      <c r="J113" s="9">
        <f>SUM(J110:J111)</f>
        <v>389306.78</v>
      </c>
    </row>
    <row r="116" spans="1:10" x14ac:dyDescent="0.2">
      <c r="C116" s="45" t="s">
        <v>169</v>
      </c>
    </row>
    <row r="117" spans="1:10" ht="105" x14ac:dyDescent="0.2">
      <c r="A117" s="48" t="s">
        <v>162</v>
      </c>
      <c r="B117" s="48" t="s">
        <v>36</v>
      </c>
      <c r="C117" s="48" t="s">
        <v>112</v>
      </c>
      <c r="D117" s="48" t="s">
        <v>113</v>
      </c>
      <c r="E117" s="36" t="s">
        <v>114</v>
      </c>
      <c r="F117" s="49" t="s">
        <v>170</v>
      </c>
      <c r="G117" s="49" t="s">
        <v>115</v>
      </c>
      <c r="H117" s="49" t="s">
        <v>116</v>
      </c>
    </row>
    <row r="118" spans="1:10" x14ac:dyDescent="0.2">
      <c r="A118" s="50">
        <v>1</v>
      </c>
      <c r="B118" s="51" t="s">
        <v>171</v>
      </c>
      <c r="C118" s="52" t="s">
        <v>172</v>
      </c>
      <c r="D118" s="50">
        <v>2</v>
      </c>
      <c r="E118" s="53">
        <v>176</v>
      </c>
      <c r="F118" s="53">
        <f t="shared" ref="F118:F123" si="13">ROUND(E118*$H$2,0)</f>
        <v>102</v>
      </c>
      <c r="G118" s="53">
        <f t="shared" ref="G118:G123" si="14">F118*D118</f>
        <v>204</v>
      </c>
      <c r="H118" s="53">
        <f t="shared" ref="H118:H123" si="15">G118*1.18</f>
        <v>240.72</v>
      </c>
    </row>
    <row r="119" spans="1:10" x14ac:dyDescent="0.2">
      <c r="A119" s="54">
        <v>2</v>
      </c>
      <c r="B119" s="14">
        <v>2057</v>
      </c>
      <c r="C119" s="11" t="s">
        <v>99</v>
      </c>
      <c r="D119" s="12">
        <v>4</v>
      </c>
      <c r="E119" s="59">
        <v>338</v>
      </c>
      <c r="F119" s="55">
        <f t="shared" ref="F119:F121" si="16">ROUND(E119*$H$2,0)</f>
        <v>196</v>
      </c>
      <c r="G119" s="55">
        <f t="shared" ref="G119:G121" si="17">F119*D119</f>
        <v>784</v>
      </c>
      <c r="H119" s="55">
        <f t="shared" ref="H119:H121" si="18">G119*1.18</f>
        <v>925.12</v>
      </c>
    </row>
    <row r="120" spans="1:10" x14ac:dyDescent="0.2">
      <c r="A120" s="54">
        <v>3</v>
      </c>
      <c r="B120" s="63">
        <v>2078588</v>
      </c>
      <c r="C120" s="11" t="s">
        <v>77</v>
      </c>
      <c r="D120" s="12">
        <v>4</v>
      </c>
      <c r="E120" s="59">
        <v>225</v>
      </c>
      <c r="F120" s="55">
        <f t="shared" si="16"/>
        <v>131</v>
      </c>
      <c r="G120" s="55">
        <f t="shared" si="17"/>
        <v>524</v>
      </c>
      <c r="H120" s="55">
        <f t="shared" si="18"/>
        <v>618.31999999999994</v>
      </c>
    </row>
    <row r="121" spans="1:10" x14ac:dyDescent="0.2">
      <c r="A121" s="54">
        <v>4</v>
      </c>
      <c r="B121" s="63">
        <v>2007734</v>
      </c>
      <c r="C121" s="11" t="s">
        <v>1</v>
      </c>
      <c r="D121" s="12">
        <v>4</v>
      </c>
      <c r="E121" s="59">
        <v>387</v>
      </c>
      <c r="F121" s="55">
        <f t="shared" si="16"/>
        <v>224</v>
      </c>
      <c r="G121" s="55">
        <f t="shared" si="17"/>
        <v>896</v>
      </c>
      <c r="H121" s="55">
        <f t="shared" si="18"/>
        <v>1057.28</v>
      </c>
    </row>
    <row r="122" spans="1:10" x14ac:dyDescent="0.2">
      <c r="A122" s="54">
        <v>5</v>
      </c>
      <c r="B122" s="14">
        <v>29022</v>
      </c>
      <c r="C122" s="11" t="s">
        <v>70</v>
      </c>
      <c r="D122" s="12">
        <v>2</v>
      </c>
      <c r="E122" s="59">
        <v>2935</v>
      </c>
      <c r="F122" s="55">
        <f t="shared" si="13"/>
        <v>1702</v>
      </c>
      <c r="G122" s="55">
        <f t="shared" si="14"/>
        <v>3404</v>
      </c>
      <c r="H122" s="55">
        <f t="shared" si="15"/>
        <v>4016.72</v>
      </c>
    </row>
    <row r="123" spans="1:10" x14ac:dyDescent="0.2">
      <c r="A123" s="15">
        <v>6</v>
      </c>
      <c r="B123" s="15">
        <v>29022</v>
      </c>
      <c r="C123" s="16" t="s">
        <v>70</v>
      </c>
      <c r="D123" s="56">
        <v>3</v>
      </c>
      <c r="E123" s="60">
        <v>2935</v>
      </c>
      <c r="F123" s="57">
        <f t="shared" si="13"/>
        <v>1702</v>
      </c>
      <c r="G123" s="57">
        <f t="shared" si="14"/>
        <v>5106</v>
      </c>
      <c r="H123" s="57">
        <f t="shared" si="15"/>
        <v>6025.08</v>
      </c>
    </row>
    <row r="124" spans="1:10" x14ac:dyDescent="0.2">
      <c r="D124" s="4">
        <f>SUM(D118:D123)</f>
        <v>19</v>
      </c>
      <c r="G124" s="58">
        <f>SUM(G118:G123)</f>
        <v>10918</v>
      </c>
      <c r="H124" s="58">
        <f>SUM(H118:H123)</f>
        <v>12883.24</v>
      </c>
    </row>
  </sheetData>
  <autoFilter ref="A5:J111"/>
  <pageMargins left="0.70866141732283472" right="0.70866141732283472" top="0.74803149606299213" bottom="0.74803149606299213" header="0.31496062992125984" footer="0.31496062992125984"/>
  <pageSetup paperSize="9" scale="3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Спецификация</vt:lpstr>
      <vt:lpstr>Спецификация (2)</vt:lpstr>
      <vt:lpstr>Лист2</vt:lpstr>
      <vt:lpstr>Сводная сад и ясли</vt:lpstr>
      <vt:lpstr>Сводная школа</vt:lpstr>
      <vt:lpstr>Сводная ст</vt:lpstr>
    </vt:vector>
  </TitlesOfParts>
  <Company>Isku-Yhtymä Oy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koljonel</dc:creator>
  <cp:lastModifiedBy>Darmonuk Natalia</cp:lastModifiedBy>
  <cp:lastPrinted>2016-11-02T11:36:08Z</cp:lastPrinted>
  <dcterms:created xsi:type="dcterms:W3CDTF">2015-10-08T09:04:28Z</dcterms:created>
  <dcterms:modified xsi:type="dcterms:W3CDTF">2016-12-19T06:43:25Z</dcterms:modified>
</cp:coreProperties>
</file>